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Scans\"/>
    </mc:Choice>
  </mc:AlternateContent>
  <xr:revisionPtr revIDLastSave="0" documentId="8_{F777E46A-269B-4A28-AD9A-9512AE2638ED}" xr6:coauthVersionLast="47" xr6:coauthVersionMax="47" xr10:uidLastSave="{00000000-0000-0000-0000-000000000000}"/>
  <bookViews>
    <workbookView xWindow="-108" yWindow="-108" windowWidth="23256" windowHeight="12456" tabRatio="685" firstSheet="3" activeTab="7" xr2:uid="{00000000-000D-0000-FFFF-FFFF00000000}"/>
  </bookViews>
  <sheets>
    <sheet name="Table of Contents" sheetId="11" r:id="rId1"/>
    <sheet name="1 - Contact Information" sheetId="1" r:id="rId2"/>
    <sheet name="2 - Individual Debt Obligations" sheetId="3" r:id="rId3"/>
    <sheet name="3 - Summary of Debt Obligations" sheetId="4" r:id="rId4"/>
    <sheet name="Hide" sheetId="2" state="hidden" r:id="rId5"/>
    <sheet name="4 - Additional Notes" sheetId="10" r:id="rId6"/>
    <sheet name="5 - Optional Reporting" sheetId="8" r:id="rId7"/>
    <sheet name="6 - Instructions and Glossary" sheetId="9" r:id="rId8"/>
  </sheets>
  <definedNames>
    <definedName name="TitleRegionAdditionalNotes..B13.4">'4 - Additional Notes'!$A$3</definedName>
    <definedName name="TitleRegionContactInformation..B30.1">'1 - Contact Information'!$A$15</definedName>
    <definedName name="TitleRegionEntityInformation..B13.1">'1 - Contact Information'!$A$3</definedName>
    <definedName name="TitleRegionEntityInformation..B4.2">'2 - Individual Debt Obligations'!$A$2</definedName>
    <definedName name="TitleRegionEntityInformation..B4.3">'3 - Summary of Debt Obligations'!$A$2</definedName>
    <definedName name="TitleRegionIndividualDebtObligations..S110.2">'2 - Individual Debt Obligations'!$A$8</definedName>
    <definedName name="TitleRegionInstructionsGlossaryContactInfo..E8.6">'6 - Instructions and Glossary'!$A$5</definedName>
    <definedName name="TitleRegionInstructionsGlossaryIndividualDebtObligations..E23.6">'6 - Instructions and Glossary'!$A$11</definedName>
    <definedName name="TitleRegionInstructionsGlossarySummaryDebt..E37.6">'6 - Instructions and Glossary'!$A$26</definedName>
    <definedName name="TitleRegionOptionalReportingAllEntities..E29.5">'5 - Optional Reporting'!$A$17</definedName>
    <definedName name="TitleRegionOptionalReportingSchoolsMunicipalitiesCounties..E14.5">'5 - Optional Reporting'!$A$5</definedName>
    <definedName name="TitleRegionTotalTaxAdValorem..B17.3">'3 - Summary of Debt Obligations'!$A$14</definedName>
    <definedName name="TitleRegionTotalTaxAdValoremPerCapita..B24.3">'3 - Summary of Debt Obligations'!$A$19</definedName>
    <definedName name="TitleRegionTotalTaxRevDebt..B12.3">'3 - Summary of Debt Obligations'!$A$9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4" l="1"/>
  <c r="B23" i="4"/>
  <c r="B22" i="4"/>
  <c r="C7" i="2"/>
  <c r="C8" i="2" s="1"/>
  <c r="C9" i="2" s="1"/>
  <c r="C10" i="2" s="1"/>
  <c r="C11" i="2" s="1"/>
  <c r="C12" i="2" s="1"/>
  <c r="C13" i="2" s="1"/>
  <c r="C14" i="2" s="1"/>
  <c r="C15" i="2" s="1"/>
  <c r="C16" i="2" s="1"/>
  <c r="C17" i="2" s="1"/>
  <c r="C18" i="2" s="1"/>
  <c r="C19" i="2" s="1"/>
  <c r="C20" i="2" s="1"/>
  <c r="C21" i="2" s="1"/>
  <c r="C22" i="2" s="1"/>
  <c r="C23" i="2" s="1"/>
  <c r="B9" i="1" l="1"/>
  <c r="J108" i="3" l="1"/>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B4" i="4" l="1"/>
  <c r="B3" i="4"/>
  <c r="J59" i="3" l="1"/>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2" i="3"/>
  <c r="J10" i="3"/>
  <c r="B4" i="3"/>
  <c r="B3" i="3"/>
  <c r="C3" i="2" l="1"/>
  <c r="C4" i="2" s="1"/>
  <c r="C5" i="2" s="1"/>
  <c r="C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Danielle Blake</author>
  </authors>
  <commentList>
    <comment ref="I11" authorId="0" shapeId="0" xr:uid="{84FF8355-D2B6-4D20-A882-7825BF6D9AE2}">
      <text>
        <r>
          <rPr>
            <b/>
            <sz val="9"/>
            <color indexed="81"/>
            <rFont val="Tahoma"/>
            <family val="2"/>
          </rPr>
          <t>Danielle Blake:</t>
        </r>
        <r>
          <rPr>
            <sz val="9"/>
            <color indexed="81"/>
            <rFont val="Tahoma"/>
            <family val="2"/>
          </rPr>
          <t xml:space="preserve">
No change on expenditures as of09.30.2025
</t>
        </r>
      </text>
    </comment>
  </commentList>
</comments>
</file>

<file path=xl/sharedStrings.xml><?xml version="1.0" encoding="utf-8"?>
<sst xmlns="http://schemas.openxmlformats.org/spreadsheetml/2006/main" count="459" uniqueCount="318">
  <si>
    <t>Entity Information</t>
  </si>
  <si>
    <t>Political Subdivision Name:</t>
  </si>
  <si>
    <t>Reporting Fiscal Year:</t>
  </si>
  <si>
    <t>Contact Information</t>
  </si>
  <si>
    <t>Contact Email:</t>
  </si>
  <si>
    <t>Physical Address, Line 2:</t>
  </si>
  <si>
    <t>Mailing Address, Line 1:</t>
  </si>
  <si>
    <t>Mailing Address, Line 2:</t>
  </si>
  <si>
    <t>Mailing City:</t>
  </si>
  <si>
    <t>Mailing Zip:</t>
  </si>
  <si>
    <t>Mailing County:</t>
  </si>
  <si>
    <t>(select)</t>
  </si>
  <si>
    <t>Yes</t>
  </si>
  <si>
    <t>No</t>
  </si>
  <si>
    <t>Fiscal Year End (auto):</t>
  </si>
  <si>
    <t>City</t>
  </si>
  <si>
    <t>County</t>
  </si>
  <si>
    <t>ISD</t>
  </si>
  <si>
    <t>CCD</t>
  </si>
  <si>
    <t>Water District</t>
  </si>
  <si>
    <t>Other</t>
  </si>
  <si>
    <t>Political Subdivision Website, if applicable:</t>
  </si>
  <si>
    <t>If "other", please specify</t>
  </si>
  <si>
    <t xml:space="preserve">Outstanding debt obligation </t>
  </si>
  <si>
    <t>If debt is conduit or component debt, enter related entity name:</t>
  </si>
  <si>
    <t>Principal issued</t>
  </si>
  <si>
    <t>Principal outstanding</t>
  </si>
  <si>
    <t>Combined principal and interest required to pay each outstanding debt obligation on time and in full</t>
  </si>
  <si>
    <t>Is the debt secured in any way by ad valorem taxes?</t>
  </si>
  <si>
    <t>Total proceeds received</t>
  </si>
  <si>
    <t>Proceeds spent</t>
  </si>
  <si>
    <t>Proceeds unspent</t>
  </si>
  <si>
    <t>Official stated purpose for which the debt obligation was authorized</t>
  </si>
  <si>
    <t xml:space="preserve">Optional: Explanation of repayment source </t>
  </si>
  <si>
    <t>Optional: Comments or additional information per individual debt obligation</t>
  </si>
  <si>
    <t>Entity Information (Auto)</t>
  </si>
  <si>
    <t>Moody's</t>
  </si>
  <si>
    <t>S&amp;P</t>
  </si>
  <si>
    <t>Fitch</t>
  </si>
  <si>
    <t>Aaa</t>
  </si>
  <si>
    <t>AAA</t>
  </si>
  <si>
    <t>Aa1</t>
  </si>
  <si>
    <t>AA+</t>
  </si>
  <si>
    <t>Aa2</t>
  </si>
  <si>
    <t>AA</t>
  </si>
  <si>
    <t>Aa3</t>
  </si>
  <si>
    <t>AA−</t>
  </si>
  <si>
    <t>A1</t>
  </si>
  <si>
    <t>A+</t>
  </si>
  <si>
    <t>A2</t>
  </si>
  <si>
    <t>A</t>
  </si>
  <si>
    <t>A3</t>
  </si>
  <si>
    <t>A−</t>
  </si>
  <si>
    <t>Baa1</t>
  </si>
  <si>
    <t>BBB+</t>
  </si>
  <si>
    <t>Baa2</t>
  </si>
  <si>
    <t>BBB</t>
  </si>
  <si>
    <t>Baa3</t>
  </si>
  <si>
    <t>BBB−</t>
  </si>
  <si>
    <t>Ba1</t>
  </si>
  <si>
    <t>BB+</t>
  </si>
  <si>
    <t>Ba2</t>
  </si>
  <si>
    <t>BB</t>
  </si>
  <si>
    <t>Ba3</t>
  </si>
  <si>
    <t>BB−</t>
  </si>
  <si>
    <t>B1</t>
  </si>
  <si>
    <t>B+</t>
  </si>
  <si>
    <t>B2</t>
  </si>
  <si>
    <t>B</t>
  </si>
  <si>
    <t>B3</t>
  </si>
  <si>
    <t>B−</t>
  </si>
  <si>
    <t>Caa</t>
  </si>
  <si>
    <t>CCC</t>
  </si>
  <si>
    <t>Ca</t>
  </si>
  <si>
    <t>CC</t>
  </si>
  <si>
    <t>C</t>
  </si>
  <si>
    <t>D</t>
  </si>
  <si>
    <t>Not Rated</t>
  </si>
  <si>
    <t>Kroll</t>
  </si>
  <si>
    <t>Other rating (if applicable)</t>
  </si>
  <si>
    <t>Total authorized debt obligations:</t>
  </si>
  <si>
    <t>Total principal of all outstanding debt obligations:</t>
  </si>
  <si>
    <t>Combined principal and interest required to pay all outstanding debt obligations on time and in full:</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</si>
  <si>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</si>
  <si>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</si>
  <si>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</si>
  <si>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</si>
  <si>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</si>
  <si>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</si>
  <si>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N/A - No Reportable Debt</t>
  </si>
  <si>
    <t>End of Worksheet</t>
  </si>
  <si>
    <t>Item #</t>
  </si>
  <si>
    <t>Optional Item</t>
  </si>
  <si>
    <t>Response</t>
  </si>
  <si>
    <t>Instructions</t>
  </si>
  <si>
    <t>References, Local Government Code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</si>
  <si>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</si>
  <si>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</si>
  <si>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</si>
  <si>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</si>
  <si>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</si>
  <si>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</si>
  <si>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</si>
  <si>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</si>
  <si>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</si>
  <si>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</si>
  <si>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</si>
  <si>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</si>
  <si>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</si>
  <si>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</si>
  <si>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</si>
  <si>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</si>
  <si>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</si>
  <si>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</si>
  <si>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</si>
  <si>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</si>
  <si>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</si>
  <si>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</si>
  <si>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</si>
  <si>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</si>
  <si>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</si>
  <si>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</si>
  <si>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</si>
  <si>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</si>
  <si>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</si>
  <si>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</si>
  <si>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</si>
  <si>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</si>
  <si>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</si>
  <si>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</si>
  <si>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</si>
  <si>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</si>
  <si>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</si>
  <si>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</si>
  <si>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</si>
  <si>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</si>
  <si>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</si>
  <si>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</si>
  <si>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</si>
  <si>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Optional Reporting</t>
  </si>
  <si>
    <t>Instructions and Glossary</t>
  </si>
  <si>
    <t>Terms</t>
  </si>
  <si>
    <t xml:space="preserve">Definitions </t>
  </si>
  <si>
    <t>Directions</t>
  </si>
  <si>
    <t>Tab 1: Contact Information</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</si>
  <si>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</si>
  <si>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</si>
  <si>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</si>
  <si>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Total authorized debt obligations</t>
  </si>
  <si>
    <t>Total principal of all outstanding debt obligations</t>
  </si>
  <si>
    <t>Total amount borrowed (par) of all obligations that have yet to be repaid</t>
  </si>
  <si>
    <t xml:space="preserve">140.008(b)(1)(B) </t>
  </si>
  <si>
    <t>Combined principal and interest required to pay all outstanding debt obligations on time and in full</t>
  </si>
  <si>
    <t>Total amount borrowed (par) that has yet to be repaid plus the cost of interest</t>
  </si>
  <si>
    <t>140.008(b)(1)(D)</t>
  </si>
  <si>
    <t>Total authorized debt obligations secured by ad valorem taxation</t>
  </si>
  <si>
    <t>Total debt obligations secured by a pledge of property taxes</t>
  </si>
  <si>
    <t xml:space="preserve">140.008(b)(1)(F) &amp; 140.008(b)(1)(A) </t>
  </si>
  <si>
    <t>Total principal of all outstanding debt obligations secured by ad valorem taxation</t>
  </si>
  <si>
    <t>Total amount borrowed (par) of obligations secured by a pledge of property taxes that have yet to be repaid</t>
  </si>
  <si>
    <t>140.008(b)(1)(F) &amp; 140.008(b)(1)(B)</t>
  </si>
  <si>
    <t>Combined principal and interest required to pay all outstanding debt obligations secured by ad valorem taxation on time and in full</t>
  </si>
  <si>
    <t>Total amount borrowed (par)of all property tax-secured obligations plus the cost of interest</t>
  </si>
  <si>
    <t>140.008(b)(1)(F) &amp; 140.008(b)(1)(D)</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</si>
  <si>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</si>
  <si>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</si>
  <si>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140.008(b)(1)(F) &amp; 140.008(b)(1)(A)</t>
  </si>
  <si>
    <t xml:space="preserve">Total amount borrowed (par) secured by a pledge of property taxes divided by the population of the political subdivision (only school districts, municipalities and counties are required to provide a response to this question). </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</si>
  <si>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</si>
  <si>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</si>
  <si>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</si>
  <si>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column B</t>
  </si>
  <si>
    <t>140.008(b)(1)(C)</t>
  </si>
  <si>
    <t>column C</t>
  </si>
  <si>
    <t>If debt is conduit or component debt, enter related entity name</t>
  </si>
  <si>
    <t>Enter the name of the entity who the debt is issued to on behalf of the political subdivision.</t>
  </si>
  <si>
    <t>column D</t>
  </si>
  <si>
    <t>total amount borrowed (par)</t>
  </si>
  <si>
    <t>Enter the amount borrowed for each individual debt obligation or bond series.</t>
  </si>
  <si>
    <t>140.008(b)(1)(G)(i)</t>
  </si>
  <si>
    <t>column E</t>
  </si>
  <si>
    <t>total amount borrowed (par) of obligation that has yet to be repaid</t>
  </si>
  <si>
    <t xml:space="preserve">Enter the amount borrowed that has yet to be repaid for each individual debt obligation or bond series. </t>
  </si>
  <si>
    <t>column F</t>
  </si>
  <si>
    <t>the total amount borrowed (par) plus the cost of interest for each individual debt obligation or bond series</t>
  </si>
  <si>
    <t>Enter the amount borrowed plus the cost of interest for each individual debt obligation or bond series; total debt service.</t>
  </si>
  <si>
    <t>column G</t>
  </si>
  <si>
    <t>final payment date of individual debt obligation at which point all principal and interest will be paid off</t>
  </si>
  <si>
    <t xml:space="preserve">Enter the date of the final payment of principal and interest for each individual debt obligation. </t>
  </si>
  <si>
    <t>140.008(b)(1)(G)(iii)</t>
  </si>
  <si>
    <t>column H</t>
  </si>
  <si>
    <t>indicates which individual debt obligations are in part or whole pledged with property taxes</t>
  </si>
  <si>
    <t>140.008(b)(1)(F)</t>
  </si>
  <si>
    <t>column I</t>
  </si>
  <si>
    <t xml:space="preserve">total assets received from the sale of a new issue of public securities </t>
  </si>
  <si>
    <t xml:space="preserve">Enter the total assets received from the individual debt obligation. </t>
  </si>
  <si>
    <t>140.008(b)(1)(G)(ii)</t>
  </si>
  <si>
    <t>column J</t>
  </si>
  <si>
    <t>the portion of total proceeds received (column H) that have been spent</t>
  </si>
  <si>
    <t>column K</t>
  </si>
  <si>
    <t>the portion of total proceeds received that are remaining to be spent</t>
  </si>
  <si>
    <t>The reason for the debt issuance as defined in ballot language if applicable or the Official Statement</t>
  </si>
  <si>
    <t>140.008(b)(1)(G)(iv)</t>
  </si>
  <si>
    <t>current credit rating</t>
  </si>
  <si>
    <t>existing rating given by any nationally recognized credit rating organization to debt obligations</t>
  </si>
  <si>
    <t>140.008(b)(2)</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</si>
  <si>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</si>
  <si>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For political subdivisions other than school districts, municipalities and counties</t>
  </si>
  <si>
    <t>Political Subdivision Name</t>
  </si>
  <si>
    <t>Political Subdivision Type</t>
  </si>
  <si>
    <t>Tab 2: Individual Debt Obligations</t>
  </si>
  <si>
    <t>Tab 3: Summary of Debt Obligations</t>
  </si>
  <si>
    <t>Column</t>
  </si>
  <si>
    <t>A political subdivision must annually compile and report the required financial information under Local Government Code, Section 140.008. There is not an exception to the filing requirement for a political subdivision with no outstanding debt.</t>
  </si>
  <si>
    <t>Political Subdivision Email, if applicable:</t>
  </si>
  <si>
    <t>column A</t>
  </si>
  <si>
    <t>columns L - Q</t>
  </si>
  <si>
    <t>Does the Political Subdivision have reportable debt?</t>
  </si>
  <si>
    <t xml:space="preserve">Make sure that the year of the population figures being used match the fiscal year being reporting on.  </t>
  </si>
  <si>
    <t xml:space="preserve">The denominator used to calculate per capita figures requested on the Summary of Debt Obligations tab. This is a population total for the entity. </t>
  </si>
  <si>
    <t>Final maturity date</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</si>
  <si>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</si>
  <si>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Enter the portion of the total assets received from the individual debt obligation that have been spent. The spreadsheet automatically calculates this amount.</t>
  </si>
  <si>
    <t xml:space="preserve">Per Capita Total Debt secured by Ad Valorem Taxation  (required for municipalities, counties, and school districts only) </t>
  </si>
  <si>
    <t xml:space="preserve">Total debt secured by Ad Valorem Taxation (includes combination tax and revenue debt obligations) </t>
  </si>
  <si>
    <t xml:space="preserve">Total Tax-Supported and Revenue Debt </t>
  </si>
  <si>
    <t xml:space="preserve">Sum the total amount borrowed of all debt obligations that have yet to be repaid. </t>
  </si>
  <si>
    <t xml:space="preserve">Sum the amount borrowed that has yet to be repaid and the cost of interest; total debt service. </t>
  </si>
  <si>
    <t xml:space="preserve">Sum any and all authorized debt obligations secured in any way by ad valorem taxation.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</si>
  <si>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t>
  </si>
  <si>
    <t xml:space="preserve">Sum the amount borrowed for obligations secured in any way by ad valorem taxation plus debt service costs. Include combination tax and revenue debt obligations in this total.  </t>
  </si>
  <si>
    <t xml:space="preserve">Sum any and all authorized debt obligations secured in any way by ad valorem taxation that have yet to be repaid and divide this by the population of the political subdivision.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</si>
  <si>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</si>
  <si>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</si>
  <si>
    <t>Total principal of outstanding debt obligations secured by ad valorem taxation as a per capita amount (required for municipalities, counties, and school districts only)</t>
  </si>
  <si>
    <t>Combined principal and interest required to pay all outstanding debt obligations secured by ad valorem taxation on time and in full as a per capita amount (required for municipalities, counties, and school districts only)</t>
  </si>
  <si>
    <t>Texas Comptroller’s Annual Local Debt Report</t>
  </si>
  <si>
    <t>Political Subdivision Name*:</t>
  </si>
  <si>
    <t>Political Subdivision Type*:</t>
  </si>
  <si>
    <t>Reporting Fiscal Year*:</t>
  </si>
  <si>
    <t>Political Subdivision Telephone*:</t>
  </si>
  <si>
    <t>Does the Political Subdivision have any reportable debt?*</t>
  </si>
  <si>
    <t>Contact Name*:</t>
  </si>
  <si>
    <t>Contact Title*:</t>
  </si>
  <si>
    <t>Contact Phone*:</t>
  </si>
  <si>
    <t>Physical Address, Line 1*:</t>
  </si>
  <si>
    <t>City*:</t>
  </si>
  <si>
    <t>Zip*:</t>
  </si>
  <si>
    <t>County*:</t>
  </si>
  <si>
    <t>Click on the cell to access the drop down menu. Select the appropriate type of political entity from the list. If "other" is selected, the blank cell below it must specify the type. Selecting another entity will black the lower cell out.</t>
  </si>
  <si>
    <t>Click on the cell to the right to access the drop down menu. Selecting "No" still requires tabs 2 and 3 to be completed. All contact and entity information needs to be completed regardless if there is no reportable debt.</t>
  </si>
  <si>
    <t>Please use this space to enter any other information the political subdivision considers relevant or necessary to explain information submitted in this report.</t>
  </si>
  <si>
    <t>Outstanding debt obligation*</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</si>
  <si>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</si>
  <si>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</si>
  <si>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</si>
  <si>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</si>
  <si>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</si>
  <si>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</si>
  <si>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</si>
  <si>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</si>
  <si>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</si>
  <si>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</si>
  <si>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Enter the name of the individual debt obligation or bond series. If the entity has no debt to report, enter "No Reportable Debt" in the first cell below the column title (row 10).</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</si>
  <si>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</si>
  <si>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debt that is not a legal liability of the political subdivision but is secured by another entity, such as an Economic Development Corporation</t>
  </si>
  <si>
    <t>Select "Yes" from the dropdown list if any part of the debt obligation is secured with ad valorem taxes. If not, select "No".</t>
  </si>
  <si>
    <t>Enter the portion of the total assets received from the individual debt obligation that have not been spent. (Formula: subtract column I from column H)</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</si>
  <si>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</si>
  <si>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Individual Debt Obligations (click column titles for more information)</t>
  </si>
  <si>
    <t>140.008(b)(1)(A), 1201.002</t>
  </si>
  <si>
    <t>N/A</t>
  </si>
  <si>
    <t>140.008(b)(1)(E )</t>
  </si>
  <si>
    <t xml:space="preserve">Sum any and all authorized debt obligations. This includes voter-approved and non-voter approved debt obligations. </t>
  </si>
  <si>
    <t>The source of population data comprising the denominator of per capita figures.</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</si>
  <si>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</si>
  <si>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</si>
  <si>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</si>
  <si>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 xml:space="preserve">Fill in the cells in column B that correspond with the requested information. (*) indicates required information. </t>
  </si>
  <si>
    <t>Is the entity's physical and mailing address the same?*</t>
  </si>
  <si>
    <t>Additional Notes (optional)</t>
  </si>
  <si>
    <t>Table of Contents</t>
  </si>
  <si>
    <t>1 - Contact Information</t>
  </si>
  <si>
    <t>2 - Individual Debt Obligations</t>
  </si>
  <si>
    <t>3 - Summary of Debt Obligations</t>
  </si>
  <si>
    <t>4 - Additional Notes</t>
  </si>
  <si>
    <t>5 - Optional Reporting</t>
  </si>
  <si>
    <t>6 - Instructions and Glossary</t>
  </si>
  <si>
    <t>Political subdivision's population</t>
  </si>
  <si>
    <t>Source and year of population data</t>
  </si>
  <si>
    <t>Population of the political subdivision:</t>
  </si>
  <si>
    <t>Source and year of population data:</t>
  </si>
  <si>
    <t>The tables below provide further guidance on properly completing this report. Please contact the Texas Comptroller's office if you have any further questions, by phone (844) 519-5676; or email, Transparency@cpa.texas.gov</t>
  </si>
  <si>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</si>
  <si>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All information entered should reflect the last day of the political subdivision's fiscal year identified on this form.</t>
  </si>
  <si>
    <t>hb1378</t>
  </si>
  <si>
    <t>Protection Pasword:</t>
  </si>
  <si>
    <t>If there is no debt to report for the fiscal year, enter "N/A" or "$0" in each cell along column B.</t>
  </si>
  <si>
    <t>Fiscal Year Start (MM/DD/YYYY)*:</t>
  </si>
  <si>
    <t>Caldwell County</t>
  </si>
  <si>
    <t>County Auditor</t>
  </si>
  <si>
    <t>110 S. Main</t>
  </si>
  <si>
    <t>Lockhart</t>
  </si>
  <si>
    <t>Caldwell</t>
  </si>
  <si>
    <t>P.O. Box 98</t>
  </si>
  <si>
    <t>Limited Tax Refunding Bonds, Series 2014</t>
  </si>
  <si>
    <t>Refunding</t>
  </si>
  <si>
    <t>Combination Tax &amp; Limited Pledge Revenue Certificates of Obligation, Series 2018</t>
  </si>
  <si>
    <t>County Improvements</t>
  </si>
  <si>
    <t>Limited Tax Refunding Bonds, Taxable, Series 2019</t>
  </si>
  <si>
    <t>Combination Tax &amp; Limited Pledge Revenue Certificates of Obligation, Series 2020</t>
  </si>
  <si>
    <t>danie.teltow@co.caldwell.tx.us</t>
  </si>
  <si>
    <t>Danie Teltow</t>
  </si>
  <si>
    <t>Municipal Advisory Council of Texas/ 2023</t>
  </si>
  <si>
    <t>State Infrastructure Bank Loan Agreement SIB #S2024-002-01</t>
  </si>
  <si>
    <t>County Road Improvement</t>
  </si>
  <si>
    <t>General Obligation Bonds, Series 2025</t>
  </si>
  <si>
    <t>Street &amp; Roads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</si>
</sst>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164" formatCode="[&lt;=9999999]###\-####;\(###\)\ ###\-####"/>
    <numFmt numFmtId="165" formatCode="00000"/>
    <numFmt numFmtId="166" formatCode="&quot;$&quot;#,##0"/>
  </numFmts>
  <fonts count="15"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i/>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
      <sz val="9"/>
      <color indexed="81"/>
      <name val="Tahoma"/>
      <family val="2"/>
    </font>
    <font>
      <b/>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9">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3" fillId="2" borderId="0" xfId="0" applyFont="1" applyFill="1"/>
    <xf numFmtId="0" fontId="5" fillId="0" borderId="0" xfId="0" applyFont="1"/>
    <xf numFmtId="0" fontId="1" fillId="0" borderId="0" xfId="0" applyFont="1" applyAlignment="1">
      <alignment horizontal="center" vertical="center"/>
    </xf>
    <xf numFmtId="0" fontId="3" fillId="2" borderId="1" xfId="0" applyFont="1" applyFill="1" applyBorder="1"/>
    <xf numFmtId="0" fontId="1" fillId="2" borderId="1" xfId="0" applyFont="1" applyFill="1" applyBorder="1"/>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1" fillId="2" borderId="1" xfId="0" applyFont="1" applyFill="1" applyBorder="1" applyAlignment="1">
      <alignment horizontal="left"/>
    </xf>
    <xf numFmtId="0" fontId="5" fillId="5" borderId="0" xfId="0" applyFont="1" applyFill="1"/>
    <xf numFmtId="0" fontId="1" fillId="5" borderId="0" xfId="0" applyFont="1" applyFill="1"/>
    <xf numFmtId="0" fontId="1" fillId="5" borderId="0" xfId="0" applyFont="1" applyFill="1" applyAlignment="1">
      <alignment horizontal="left"/>
    </xf>
    <xf numFmtId="0" fontId="3" fillId="5" borderId="0" xfId="0" applyFont="1" applyFill="1"/>
    <xf numFmtId="0" fontId="4" fillId="5" borderId="0" xfId="0" applyFont="1" applyFill="1" applyAlignment="1">
      <alignment horizontal="right"/>
    </xf>
    <xf numFmtId="42" fontId="1" fillId="5" borderId="0" xfId="0" applyNumberFormat="1" applyFont="1" applyFill="1"/>
    <xf numFmtId="14" fontId="1" fillId="5" borderId="0" xfId="0" applyNumberFormat="1" applyFont="1" applyFill="1"/>
    <xf numFmtId="0" fontId="1" fillId="5" borderId="0" xfId="0" applyFont="1" applyFill="1" applyAlignment="1">
      <alignment wrapText="1"/>
    </xf>
    <xf numFmtId="0" fontId="3" fillId="2" borderId="3" xfId="0" applyFont="1" applyFill="1" applyBorder="1" applyAlignment="1">
      <alignment wrapText="1"/>
    </xf>
    <xf numFmtId="0" fontId="3" fillId="2" borderId="4" xfId="0" applyFont="1" applyFill="1" applyBorder="1"/>
    <xf numFmtId="0" fontId="3" fillId="2" borderId="3" xfId="0" applyFont="1" applyFill="1" applyBorder="1"/>
    <xf numFmtId="0" fontId="1" fillId="2" borderId="4" xfId="0" applyFont="1" applyFill="1" applyBorder="1"/>
    <xf numFmtId="0" fontId="1" fillId="2" borderId="5" xfId="0" applyFont="1" applyFill="1" applyBorder="1"/>
    <xf numFmtId="0" fontId="1" fillId="0" borderId="5" xfId="0" applyFont="1" applyBorder="1"/>
    <xf numFmtId="0" fontId="1" fillId="0" borderId="2" xfId="0" applyFont="1" applyBorder="1" applyAlignment="1">
      <alignment horizontal="left" vertical="center" wrapText="1"/>
    </xf>
    <xf numFmtId="0" fontId="7" fillId="5" borderId="0" xfId="0" applyFont="1" applyFill="1"/>
    <xf numFmtId="0" fontId="7" fillId="2" borderId="1" xfId="0" applyFont="1" applyFill="1" applyBorder="1"/>
    <xf numFmtId="0" fontId="2" fillId="5" borderId="0" xfId="0" applyFont="1" applyFill="1"/>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wrapText="1"/>
    </xf>
    <xf numFmtId="0" fontId="7" fillId="4" borderId="2" xfId="1" applyFont="1" applyFill="1" applyBorder="1" applyAlignment="1">
      <alignment horizontal="left" vertical="center"/>
    </xf>
    <xf numFmtId="0" fontId="7" fillId="4" borderId="2" xfId="1"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0" xfId="0" applyFont="1" applyFill="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3" fillId="2" borderId="5" xfId="0" applyFont="1" applyFill="1" applyBorder="1"/>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49" fontId="2" fillId="0" borderId="1" xfId="1" applyNumberFormat="1" applyFont="1" applyBorder="1" applyAlignment="1">
      <alignment horizontal="left" vertical="center"/>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1" fillId="5" borderId="0" xfId="0" applyFont="1" applyFill="1" applyAlignment="1">
      <alignment horizontal="left"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0" fontId="3" fillId="2" borderId="4" xfId="0" applyFont="1" applyFill="1" applyBorder="1" applyAlignment="1">
      <alignment vertical="center"/>
    </xf>
    <xf numFmtId="0" fontId="1" fillId="5" borderId="0" xfId="0" applyFont="1" applyFill="1" applyAlignment="1">
      <alignment vertical="center"/>
    </xf>
    <xf numFmtId="0" fontId="10" fillId="0" borderId="0" xfId="0" applyFont="1"/>
    <xf numFmtId="0" fontId="10" fillId="0" borderId="0" xfId="0" applyFont="1" applyAlignment="1">
      <alignment horizontal="left" indent="4"/>
    </xf>
    <xf numFmtId="0" fontId="3" fillId="0" borderId="0" xfId="0" applyFont="1" applyAlignment="1">
      <alignment horizontal="left" vertical="center"/>
    </xf>
    <xf numFmtId="0" fontId="11" fillId="0" borderId="0" xfId="1" applyFont="1" applyAlignment="1">
      <alignment horizontal="left" indent="4"/>
    </xf>
    <xf numFmtId="0" fontId="12" fillId="0" borderId="0" xfId="0" applyFont="1" applyAlignment="1">
      <alignment horizontal="left" indent="4"/>
    </xf>
    <xf numFmtId="0" fontId="3" fillId="0" borderId="0" xfId="0" applyFont="1" applyAlignment="1">
      <alignment horizontal="left" vertical="center" indent="4"/>
    </xf>
    <xf numFmtId="0" fontId="1" fillId="0" borderId="1" xfId="1" applyFont="1" applyBorder="1"/>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165"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protection locked="0"/>
    </xf>
    <xf numFmtId="166" fontId="1" fillId="0" borderId="2" xfId="0" applyNumberFormat="1" applyFont="1" applyBorder="1" applyAlignment="1" applyProtection="1">
      <alignment horizontal="left" vertical="center"/>
      <protection locked="0"/>
    </xf>
    <xf numFmtId="166"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xf numFmtId="0" fontId="6" fillId="0" borderId="1" xfId="1" applyBorder="1" applyAlignment="1" applyProtection="1">
      <alignment horizontal="left"/>
      <protection locked="0"/>
    </xf>
    <xf numFmtId="0" fontId="1" fillId="8" borderId="0" xfId="0" applyFont="1" applyFill="1" applyAlignment="1">
      <alignment vertical="center"/>
    </xf>
    <xf numFmtId="42" fontId="1" fillId="7" borderId="1" xfId="0" applyNumberFormat="1" applyFont="1" applyFill="1" applyBorder="1" applyAlignment="1" applyProtection="1">
      <alignment horizontal="left" vertical="center" wrapText="1"/>
      <protection locked="0"/>
    </xf>
  </cellXfs>
  <cellStyles count="2">
    <cellStyle name="Hyperlink" xfId="1" builtinId="8"/>
    <cellStyle name="Normal" xfId="0" builtinId="0"/>
  </cellStyles>
  <dxfs count="8">
    <dxf>
      <fill>
        <patternFill patternType="none">
          <bgColor auto="1"/>
        </patternFill>
      </fill>
    </dxf>
    <dxf>
      <fill>
        <patternFill patternType="none">
          <bgColor auto="1"/>
        </patternFill>
      </fill>
    </dxf>
    <dxf>
      <fill>
        <patternFill>
          <bgColor theme="1"/>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nie.teltow@co.caldwell.tx.us" TargetMode="External"/><Relationship Id="rId1" Type="http://schemas.openxmlformats.org/officeDocument/2006/relationships/hyperlink" Target="mailto:danie.teltow@co.caldwell.tx.us"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zoomScale="85" zoomScaleNormal="85" workbookViewId="0"/>
  </sheetViews>
  <sheetFormatPr defaultColWidth="0" defaultRowHeight="24.9" customHeight="1" zeroHeight="1" x14ac:dyDescent="0.25"/>
  <cols>
    <col min="1" max="1" width="55.6640625" style="58" customWidth="1"/>
    <col min="2" max="16384" width="9.109375" style="57" hidden="1"/>
  </cols>
  <sheetData>
    <row r="1" spans="1:1" ht="15.6" x14ac:dyDescent="0.25">
      <c r="A1" s="59" t="s">
        <v>236</v>
      </c>
    </row>
    <row r="2" spans="1:1" ht="24.9" customHeight="1" x14ac:dyDescent="0.25">
      <c r="A2" s="62" t="s">
        <v>281</v>
      </c>
    </row>
    <row r="3" spans="1:1" ht="24.9" customHeight="1" x14ac:dyDescent="0.3">
      <c r="A3" s="60" t="s">
        <v>282</v>
      </c>
    </row>
    <row r="4" spans="1:1" ht="24.9" customHeight="1" x14ac:dyDescent="0.3">
      <c r="A4" s="60" t="s">
        <v>283</v>
      </c>
    </row>
    <row r="5" spans="1:1" ht="24.9" customHeight="1" x14ac:dyDescent="0.3">
      <c r="A5" s="60" t="s">
        <v>284</v>
      </c>
    </row>
    <row r="6" spans="1:1" ht="24.9" customHeight="1" x14ac:dyDescent="0.3">
      <c r="A6" s="60" t="s">
        <v>285</v>
      </c>
    </row>
    <row r="7" spans="1:1" ht="24.9" customHeight="1" x14ac:dyDescent="0.3">
      <c r="A7" s="60" t="s">
        <v>286</v>
      </c>
    </row>
    <row r="8" spans="1:1" ht="24.9" customHeight="1" x14ac:dyDescent="0.3">
      <c r="A8" s="60" t="s">
        <v>287</v>
      </c>
    </row>
    <row r="9" spans="1:1" ht="24.9" customHeight="1" x14ac:dyDescent="0.3">
      <c r="A9" s="61" t="s">
        <v>90</v>
      </c>
    </row>
  </sheetData>
  <sheetProtection algorithmName="SHA-512" hashValue="T2FbwKZVNubpEDiW7Q+mlp3Oo1SYlI54VZhnVuYBgdnyozdmFFPm/ICddXgN6UISsV2+DwhXT8+r+j2GGzJ44g==" saltValue="0lRWck97WSJo8hkBVTXOKA=="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31"/>
  <sheetViews>
    <sheetView zoomScale="85" zoomScaleNormal="85" workbookViewId="0">
      <selection activeCell="B9" sqref="B9"/>
    </sheetView>
  </sheetViews>
  <sheetFormatPr defaultColWidth="0" defaultRowHeight="15.6" zeroHeight="1" x14ac:dyDescent="0.3"/>
  <cols>
    <col min="1" max="1" width="56.44140625" style="35" customWidth="1"/>
    <col min="2" max="2" width="61.109375" style="1" customWidth="1"/>
    <col min="3" max="4" width="0" style="1" hidden="1" customWidth="1"/>
    <col min="5" max="16384" width="9.109375" style="1" hidden="1"/>
  </cols>
  <sheetData>
    <row r="1" spans="1:2" x14ac:dyDescent="0.3">
      <c r="A1" s="32" t="s">
        <v>236</v>
      </c>
      <c r="B1" s="21"/>
    </row>
    <row r="2" spans="1:2" x14ac:dyDescent="0.3">
      <c r="A2" s="34" t="s">
        <v>278</v>
      </c>
      <c r="B2" s="21"/>
    </row>
    <row r="3" spans="1:2" x14ac:dyDescent="0.3">
      <c r="A3" s="33" t="s">
        <v>0</v>
      </c>
      <c r="B3" s="11"/>
    </row>
    <row r="4" spans="1:2" x14ac:dyDescent="0.3">
      <c r="A4" s="63" t="s">
        <v>237</v>
      </c>
      <c r="B4" s="68" t="s">
        <v>299</v>
      </c>
    </row>
    <row r="5" spans="1:2" x14ac:dyDescent="0.3">
      <c r="A5" s="63" t="s">
        <v>238</v>
      </c>
      <c r="B5" s="68" t="s">
        <v>16</v>
      </c>
    </row>
    <row r="6" spans="1:2" x14ac:dyDescent="0.3">
      <c r="A6" s="12" t="s">
        <v>22</v>
      </c>
      <c r="B6" s="69"/>
    </row>
    <row r="7" spans="1:2" x14ac:dyDescent="0.3">
      <c r="A7" s="12" t="s">
        <v>239</v>
      </c>
      <c r="B7" s="68">
        <v>2025</v>
      </c>
    </row>
    <row r="8" spans="1:2" x14ac:dyDescent="0.3">
      <c r="A8" s="12" t="s">
        <v>298</v>
      </c>
      <c r="B8" s="70">
        <v>45566</v>
      </c>
    </row>
    <row r="9" spans="1:2" x14ac:dyDescent="0.3">
      <c r="A9" s="12" t="s">
        <v>14</v>
      </c>
      <c r="B9" s="64">
        <f>IF(ISBLANK(B8),"",DATE(YEAR(B8)+1,MONTH(B8),DAY(B8)-1))</f>
        <v>45930</v>
      </c>
    </row>
    <row r="10" spans="1:2" x14ac:dyDescent="0.3">
      <c r="A10" s="12" t="s">
        <v>21</v>
      </c>
      <c r="B10" s="70"/>
    </row>
    <row r="11" spans="1:2" x14ac:dyDescent="0.3">
      <c r="A11" s="12" t="s">
        <v>240</v>
      </c>
      <c r="B11" s="71">
        <v>5123981801</v>
      </c>
    </row>
    <row r="12" spans="1:2" x14ac:dyDescent="0.3">
      <c r="A12" s="12" t="s">
        <v>214</v>
      </c>
      <c r="B12" s="86" t="s">
        <v>311</v>
      </c>
    </row>
    <row r="13" spans="1:2" x14ac:dyDescent="0.3">
      <c r="A13" s="63" t="s">
        <v>241</v>
      </c>
      <c r="B13" s="68" t="s">
        <v>12</v>
      </c>
    </row>
    <row r="14" spans="1:2" x14ac:dyDescent="0.3">
      <c r="A14" s="34"/>
      <c r="B14" s="19"/>
    </row>
    <row r="15" spans="1:2" x14ac:dyDescent="0.3">
      <c r="A15" s="33" t="s">
        <v>3</v>
      </c>
      <c r="B15" s="16"/>
    </row>
    <row r="16" spans="1:2" x14ac:dyDescent="0.3">
      <c r="A16" s="15" t="s">
        <v>242</v>
      </c>
      <c r="B16" s="68" t="s">
        <v>312</v>
      </c>
    </row>
    <row r="17" spans="1:2" x14ac:dyDescent="0.3">
      <c r="A17" s="15" t="s">
        <v>243</v>
      </c>
      <c r="B17" s="68" t="s">
        <v>300</v>
      </c>
    </row>
    <row r="18" spans="1:2" x14ac:dyDescent="0.3">
      <c r="A18" s="15" t="s">
        <v>244</v>
      </c>
      <c r="B18" s="71">
        <v>5123981801</v>
      </c>
    </row>
    <row r="19" spans="1:2" x14ac:dyDescent="0.3">
      <c r="A19" s="15" t="s">
        <v>4</v>
      </c>
      <c r="B19" s="86" t="s">
        <v>311</v>
      </c>
    </row>
    <row r="20" spans="1:2" x14ac:dyDescent="0.3">
      <c r="A20" s="15" t="s">
        <v>245</v>
      </c>
      <c r="B20" s="68" t="s">
        <v>301</v>
      </c>
    </row>
    <row r="21" spans="1:2" x14ac:dyDescent="0.3">
      <c r="A21" s="15" t="s">
        <v>5</v>
      </c>
      <c r="B21" s="68"/>
    </row>
    <row r="22" spans="1:2" x14ac:dyDescent="0.3">
      <c r="A22" s="15" t="s">
        <v>246</v>
      </c>
      <c r="B22" s="68" t="s">
        <v>302</v>
      </c>
    </row>
    <row r="23" spans="1:2" x14ac:dyDescent="0.3">
      <c r="A23" s="15" t="s">
        <v>247</v>
      </c>
      <c r="B23" s="72">
        <v>78644</v>
      </c>
    </row>
    <row r="24" spans="1:2" x14ac:dyDescent="0.3">
      <c r="A24" s="15" t="s">
        <v>248</v>
      </c>
      <c r="B24" s="68" t="s">
        <v>303</v>
      </c>
    </row>
    <row r="25" spans="1:2" x14ac:dyDescent="0.3">
      <c r="A25" s="15" t="s">
        <v>279</v>
      </c>
      <c r="B25" s="68" t="s">
        <v>13</v>
      </c>
    </row>
    <row r="26" spans="1:2" x14ac:dyDescent="0.3">
      <c r="A26" s="15" t="s">
        <v>6</v>
      </c>
      <c r="B26" s="68" t="s">
        <v>304</v>
      </c>
    </row>
    <row r="27" spans="1:2" x14ac:dyDescent="0.3">
      <c r="A27" s="15" t="s">
        <v>7</v>
      </c>
      <c r="B27" s="68"/>
    </row>
    <row r="28" spans="1:2" x14ac:dyDescent="0.3">
      <c r="A28" s="15" t="s">
        <v>8</v>
      </c>
      <c r="B28" s="68" t="s">
        <v>302</v>
      </c>
    </row>
    <row r="29" spans="1:2" x14ac:dyDescent="0.3">
      <c r="A29" s="15" t="s">
        <v>9</v>
      </c>
      <c r="B29" s="68">
        <v>78644</v>
      </c>
    </row>
    <row r="30" spans="1:2" x14ac:dyDescent="0.3">
      <c r="A30" s="15" t="s">
        <v>10</v>
      </c>
      <c r="B30" s="68" t="s">
        <v>303</v>
      </c>
    </row>
    <row r="31" spans="1:2" x14ac:dyDescent="0.3">
      <c r="A31" s="17" t="s">
        <v>90</v>
      </c>
      <c r="B31" s="18"/>
    </row>
  </sheetData>
  <conditionalFormatting sqref="B6">
    <cfRule type="expression" dxfId="7" priority="3">
      <formula>$B$5="Other"</formula>
    </cfRule>
    <cfRule type="expression" dxfId="6" priority="4">
      <formula>$B$5="(select)"</formula>
    </cfRule>
  </conditionalFormatting>
  <conditionalFormatting sqref="B9">
    <cfRule type="expression" dxfId="5" priority="1">
      <formula>$B$8=""</formula>
    </cfRule>
    <cfRule type="cellIs" dxfId="4" priority="2" operator="greaterThan">
      <formula>TODAY()</formula>
    </cfRule>
  </conditionalFormatting>
  <conditionalFormatting sqref="B26:B30">
    <cfRule type="expression" dxfId="3" priority="5">
      <formula>$B$25="Yes"</formula>
    </cfRule>
  </conditionalFormatting>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 ref="B12" r:id="rId1" xr:uid="{4F67FBE3-21DE-49BD-A43D-359B9DDEDE66}"/>
    <hyperlink ref="B19" r:id="rId2" xr:uid="{1999E2C6-2500-4A43-BB91-CAB4D0CA89B5}"/>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xWindow="355" yWindow="483" count="4">
        <x14:dataValidation type="list" allowBlank="1" showInputMessage="1" showErrorMessage="1" xr:uid="{00000000-0002-0000-0100-000000000000}">
          <x14:formula1>
            <xm:f>Hide!$A$1:$A$3</xm:f>
          </x14:formula1>
          <xm:sqref>B25</xm:sqref>
        </x14:dataValidation>
        <x14:dataValidation type="list" allowBlank="1" showInputMessage="1" showErrorMessage="1" xr:uid="{00000000-0002-0000-0100-000001000000}">
          <x14:formula1>
            <xm:f>Hide!$B$1:$B$7</xm:f>
          </x14:formula1>
          <xm:sqref>B5</xm:sqref>
        </x14:dataValidation>
        <x14:dataValidation type="list" allowBlank="1" showInputMessage="1" showErrorMessage="1" xr:uid="{00000000-0002-0000-0100-000002000000}">
          <x14:formula1>
            <xm:f>Hide!$C$1:$C$23</xm:f>
          </x14:formula1>
          <xm:sqref>B7</xm:sqref>
        </x14:dataValidation>
        <x14:dataValidation type="list" errorStyle="warning" allowBlank="1" showInputMessage="1" showErrorMessage="1" promptTitle="Reportable Debt" prompt="If you select &quot;No&quot;, be sure to indicate no reportable debt on tabs 2 and 3." xr:uid="{00000000-0002-0000-0100-000003000000}">
          <x14:formula1>
            <xm:f>Hide!$A$1:$A$3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S111"/>
  <sheetViews>
    <sheetView zoomScale="85" zoomScaleNormal="85" workbookViewId="0">
      <selection activeCell="I18" sqref="I18"/>
    </sheetView>
  </sheetViews>
  <sheetFormatPr defaultColWidth="0" defaultRowHeight="15.6" zeroHeight="1" x14ac:dyDescent="0.3"/>
  <cols>
    <col min="1" max="1" width="81.33203125" style="1" customWidth="1"/>
    <col min="2" max="2" width="28.6640625" style="1" customWidth="1"/>
    <col min="3" max="3" width="18.88671875" style="4" bestFit="1" customWidth="1"/>
    <col min="4" max="4" width="24.6640625" style="4" bestFit="1" customWidth="1"/>
    <col min="5" max="5" width="30.88671875" style="4" customWidth="1"/>
    <col min="6" max="6" width="18.5546875" style="5" bestFit="1" customWidth="1"/>
    <col min="7" max="7" width="22.109375" style="1" customWidth="1"/>
    <col min="8" max="8" width="17.88671875" style="4" bestFit="1" customWidth="1"/>
    <col min="9" max="9" width="17.88671875" style="4" customWidth="1"/>
    <col min="10" max="10" width="16.6640625" style="4" customWidth="1"/>
    <col min="11" max="11" width="32.109375" style="6" customWidth="1"/>
    <col min="12" max="12" width="22.6640625" style="1" customWidth="1"/>
    <col min="13" max="16" width="10.6640625" style="1" customWidth="1"/>
    <col min="17" max="17" width="13.33203125" style="1" customWidth="1"/>
    <col min="18" max="18" width="23.6640625" style="1" customWidth="1"/>
    <col min="19" max="19" width="29.6640625" style="1" customWidth="1"/>
    <col min="20" max="16384" width="9.109375" style="1" hidden="1"/>
  </cols>
  <sheetData>
    <row r="1" spans="1:19" x14ac:dyDescent="0.3">
      <c r="A1" s="20" t="s">
        <v>236</v>
      </c>
      <c r="B1" s="18"/>
      <c r="C1" s="22"/>
      <c r="D1" s="22"/>
      <c r="E1" s="22"/>
      <c r="F1" s="23"/>
      <c r="G1" s="18"/>
      <c r="H1" s="22"/>
      <c r="I1" s="22"/>
      <c r="J1" s="22"/>
      <c r="K1" s="18"/>
      <c r="L1" s="18"/>
      <c r="M1" s="18"/>
      <c r="N1" s="18"/>
      <c r="O1" s="18"/>
      <c r="P1" s="18"/>
      <c r="Q1" s="18"/>
      <c r="R1" s="18"/>
      <c r="S1" s="18"/>
    </row>
    <row r="2" spans="1:19" x14ac:dyDescent="0.3">
      <c r="A2" s="10" t="s">
        <v>35</v>
      </c>
      <c r="B2" s="11"/>
      <c r="C2" s="18"/>
      <c r="D2" s="18"/>
      <c r="E2" s="18"/>
      <c r="F2" s="18"/>
      <c r="G2" s="18"/>
      <c r="H2" s="18"/>
      <c r="I2" s="18"/>
      <c r="J2" s="18"/>
      <c r="K2" s="18"/>
      <c r="L2" s="18"/>
      <c r="M2" s="18"/>
      <c r="N2" s="18"/>
      <c r="O2" s="18"/>
      <c r="P2" s="18"/>
      <c r="Q2" s="18"/>
      <c r="R2" s="18"/>
      <c r="S2" s="18"/>
    </row>
    <row r="3" spans="1:19" x14ac:dyDescent="0.3">
      <c r="A3" s="12" t="s">
        <v>1</v>
      </c>
      <c r="B3" s="65" t="str">
        <f>IF('1 - Contact Information'!B4="","",'1 - Contact Information'!B4)</f>
        <v>Caldwell County</v>
      </c>
      <c r="C3" s="18"/>
      <c r="D3" s="18"/>
      <c r="E3" s="18"/>
      <c r="F3" s="18"/>
      <c r="G3" s="18"/>
      <c r="H3" s="18"/>
      <c r="I3" s="18"/>
      <c r="J3" s="18"/>
      <c r="K3" s="18"/>
      <c r="L3" s="18"/>
      <c r="M3" s="18"/>
      <c r="N3" s="18"/>
      <c r="O3" s="18"/>
      <c r="P3" s="18"/>
      <c r="Q3" s="18"/>
      <c r="R3" s="18"/>
      <c r="S3" s="18"/>
    </row>
    <row r="4" spans="1:19" x14ac:dyDescent="0.3">
      <c r="A4" s="12" t="s">
        <v>2</v>
      </c>
      <c r="B4" s="66">
        <f>IF(OR('1 - Contact Information'!B7="",'1 - Contact Information'!B7="(select)"),"",'1 - Contact Information'!B7)</f>
        <v>2025</v>
      </c>
      <c r="C4" s="18"/>
      <c r="D4" s="18"/>
      <c r="E4" s="18"/>
      <c r="F4" s="18"/>
      <c r="G4" s="18"/>
      <c r="H4" s="18"/>
      <c r="I4" s="18"/>
      <c r="J4" s="18"/>
      <c r="K4" s="18"/>
      <c r="L4" s="18"/>
      <c r="M4" s="18"/>
      <c r="N4" s="18"/>
      <c r="O4" s="18"/>
      <c r="P4" s="18"/>
      <c r="Q4" s="18"/>
      <c r="R4" s="18"/>
      <c r="S4" s="18"/>
    </row>
    <row r="5" spans="1:19" s="18" customFormat="1" x14ac:dyDescent="0.3">
      <c r="B5" s="19"/>
    </row>
    <row r="6" spans="1:19" s="18" customFormat="1" x14ac:dyDescent="0.3">
      <c r="A6" s="18" t="s">
        <v>275</v>
      </c>
      <c r="B6" s="19"/>
    </row>
    <row r="7" spans="1:19" s="18" customFormat="1" x14ac:dyDescent="0.3">
      <c r="A7" s="18" t="s">
        <v>293</v>
      </c>
      <c r="B7" s="19"/>
    </row>
    <row r="8" spans="1:19" s="30" customFormat="1" x14ac:dyDescent="0.3">
      <c r="A8" s="27" t="s">
        <v>269</v>
      </c>
      <c r="B8" s="29"/>
      <c r="C8" s="29"/>
      <c r="D8" s="29"/>
      <c r="E8" s="29"/>
      <c r="F8" s="29"/>
      <c r="G8" s="29"/>
      <c r="H8" s="29"/>
      <c r="I8" s="29"/>
      <c r="J8" s="29"/>
      <c r="K8" s="29"/>
      <c r="L8" s="29"/>
      <c r="M8" s="29"/>
      <c r="N8" s="29"/>
      <c r="O8" s="29"/>
      <c r="P8" s="29"/>
      <c r="Q8" s="29"/>
      <c r="R8" s="29"/>
      <c r="S8" s="29"/>
    </row>
    <row r="9" spans="1:19" s="42" customFormat="1" ht="62.4" x14ac:dyDescent="0.3">
      <c r="A9" s="39" t="s">
        <v>252</v>
      </c>
      <c r="B9" s="40" t="s">
        <v>24</v>
      </c>
      <c r="C9" s="39" t="s">
        <v>253</v>
      </c>
      <c r="D9" s="39" t="s">
        <v>254</v>
      </c>
      <c r="E9" s="40" t="s">
        <v>255</v>
      </c>
      <c r="F9" s="40" t="s">
        <v>256</v>
      </c>
      <c r="G9" s="40" t="s">
        <v>257</v>
      </c>
      <c r="H9" s="40" t="s">
        <v>258</v>
      </c>
      <c r="I9" s="40" t="s">
        <v>259</v>
      </c>
      <c r="J9" s="40" t="s">
        <v>260</v>
      </c>
      <c r="K9" s="40" t="s">
        <v>261</v>
      </c>
      <c r="L9" s="40" t="s">
        <v>262</v>
      </c>
      <c r="M9" s="39" t="s">
        <v>36</v>
      </c>
      <c r="N9" s="39" t="s">
        <v>37</v>
      </c>
      <c r="O9" s="39" t="s">
        <v>38</v>
      </c>
      <c r="P9" s="39" t="s">
        <v>78</v>
      </c>
      <c r="Q9" s="40" t="s">
        <v>79</v>
      </c>
      <c r="R9" s="41" t="s">
        <v>33</v>
      </c>
      <c r="S9" s="41" t="s">
        <v>34</v>
      </c>
    </row>
    <row r="10" spans="1:19" s="3" customFormat="1" x14ac:dyDescent="0.3">
      <c r="A10" s="73" t="s">
        <v>305</v>
      </c>
      <c r="B10" s="73"/>
      <c r="C10" s="75">
        <v>8555000</v>
      </c>
      <c r="D10" s="75">
        <v>4145000</v>
      </c>
      <c r="E10" s="76">
        <v>4682128</v>
      </c>
      <c r="F10" s="77">
        <v>48245</v>
      </c>
      <c r="G10" s="74" t="s">
        <v>12</v>
      </c>
      <c r="H10" s="76">
        <v>8555000</v>
      </c>
      <c r="I10" s="76">
        <v>8555000</v>
      </c>
      <c r="J10" s="76">
        <f t="shared" ref="J10:J59" si="0">H10-I10</f>
        <v>0</v>
      </c>
      <c r="K10" s="74" t="s">
        <v>306</v>
      </c>
      <c r="L10" s="74" t="s">
        <v>12</v>
      </c>
      <c r="M10" s="73" t="s">
        <v>77</v>
      </c>
      <c r="N10" s="73" t="s">
        <v>46</v>
      </c>
      <c r="O10" s="74" t="s">
        <v>77</v>
      </c>
      <c r="P10" s="74" t="s">
        <v>77</v>
      </c>
      <c r="Q10" s="74"/>
      <c r="R10" s="73"/>
      <c r="S10" s="73"/>
    </row>
    <row r="11" spans="1:19" s="3" customFormat="1" x14ac:dyDescent="0.3">
      <c r="A11" s="73" t="s">
        <v>307</v>
      </c>
      <c r="B11" s="73"/>
      <c r="C11" s="75">
        <v>5955000</v>
      </c>
      <c r="D11" s="75">
        <v>5720000</v>
      </c>
      <c r="E11" s="76">
        <v>7070381</v>
      </c>
      <c r="F11" s="77">
        <v>50437</v>
      </c>
      <c r="G11" s="74" t="s">
        <v>12</v>
      </c>
      <c r="H11" s="76">
        <v>5955000</v>
      </c>
      <c r="I11" s="88">
        <v>5490049</v>
      </c>
      <c r="J11" s="76">
        <v>464951</v>
      </c>
      <c r="K11" s="74" t="s">
        <v>308</v>
      </c>
      <c r="L11" s="74" t="s">
        <v>12</v>
      </c>
      <c r="M11" s="73" t="s">
        <v>77</v>
      </c>
      <c r="N11" s="73" t="s">
        <v>46</v>
      </c>
      <c r="O11" s="74" t="s">
        <v>77</v>
      </c>
      <c r="P11" s="74" t="s">
        <v>77</v>
      </c>
      <c r="Q11" s="74"/>
      <c r="R11" s="73"/>
      <c r="S11" s="73"/>
    </row>
    <row r="12" spans="1:19" s="3" customFormat="1" x14ac:dyDescent="0.3">
      <c r="A12" s="73" t="s">
        <v>309</v>
      </c>
      <c r="B12" s="73"/>
      <c r="C12" s="75">
        <v>3530000</v>
      </c>
      <c r="D12" s="75">
        <v>765000</v>
      </c>
      <c r="E12" s="76">
        <v>787768.75</v>
      </c>
      <c r="F12" s="77">
        <v>47150</v>
      </c>
      <c r="G12" s="74" t="s">
        <v>12</v>
      </c>
      <c r="H12" s="76">
        <v>3530000</v>
      </c>
      <c r="I12" s="76">
        <v>3530000</v>
      </c>
      <c r="J12" s="76">
        <f>H12-I12</f>
        <v>0</v>
      </c>
      <c r="K12" s="74" t="s">
        <v>306</v>
      </c>
      <c r="L12" s="74" t="s">
        <v>12</v>
      </c>
      <c r="M12" s="73" t="s">
        <v>77</v>
      </c>
      <c r="N12" s="73" t="s">
        <v>46</v>
      </c>
      <c r="O12" s="74" t="s">
        <v>77</v>
      </c>
      <c r="P12" s="74" t="s">
        <v>77</v>
      </c>
      <c r="Q12" s="74"/>
      <c r="R12" s="73"/>
      <c r="S12" s="73"/>
    </row>
    <row r="13" spans="1:19" s="3" customFormat="1" x14ac:dyDescent="0.3">
      <c r="A13" s="73" t="s">
        <v>310</v>
      </c>
      <c r="B13" s="73"/>
      <c r="C13" s="75">
        <v>3000000</v>
      </c>
      <c r="D13" s="75">
        <v>2065000</v>
      </c>
      <c r="E13" s="76">
        <v>2200328</v>
      </c>
      <c r="F13" s="77">
        <v>49341</v>
      </c>
      <c r="G13" s="74" t="s">
        <v>12</v>
      </c>
      <c r="H13" s="76">
        <v>3000000</v>
      </c>
      <c r="I13" s="76">
        <v>3000000</v>
      </c>
      <c r="J13" s="76">
        <v>0</v>
      </c>
      <c r="K13" s="74" t="s">
        <v>308</v>
      </c>
      <c r="L13" s="74" t="s">
        <v>13</v>
      </c>
      <c r="M13" s="73"/>
      <c r="N13" s="73"/>
      <c r="O13" s="74"/>
      <c r="P13" s="74"/>
      <c r="Q13" s="74"/>
      <c r="R13" s="73"/>
      <c r="S13" s="73"/>
    </row>
    <row r="14" spans="1:19" s="87" customFormat="1" x14ac:dyDescent="0.3">
      <c r="A14" s="73" t="s">
        <v>314</v>
      </c>
      <c r="B14" s="73"/>
      <c r="C14" s="75">
        <v>2106617.5</v>
      </c>
      <c r="D14" s="75">
        <v>2106617.5</v>
      </c>
      <c r="E14" s="76">
        <v>2856568</v>
      </c>
      <c r="F14" s="77">
        <v>52505</v>
      </c>
      <c r="G14" s="74" t="s">
        <v>12</v>
      </c>
      <c r="H14" s="76">
        <v>2106618</v>
      </c>
      <c r="I14" s="88">
        <v>264903.34000000003</v>
      </c>
      <c r="J14" s="76">
        <f t="shared" si="0"/>
        <v>1841714.66</v>
      </c>
      <c r="K14" s="74" t="s">
        <v>315</v>
      </c>
      <c r="L14" s="74" t="s">
        <v>13</v>
      </c>
      <c r="M14" s="73"/>
      <c r="N14" s="73"/>
      <c r="O14" s="74"/>
      <c r="P14" s="74"/>
      <c r="Q14" s="74"/>
      <c r="R14" s="73"/>
      <c r="S14" s="73"/>
    </row>
    <row r="15" spans="1:19" s="3" customFormat="1" x14ac:dyDescent="0.3">
      <c r="A15" s="73" t="s">
        <v>316</v>
      </c>
      <c r="B15" s="73"/>
      <c r="C15" s="75">
        <v>53495000</v>
      </c>
      <c r="D15" s="75">
        <v>53495000</v>
      </c>
      <c r="E15" s="76">
        <v>95760621.849999994</v>
      </c>
      <c r="F15" s="77">
        <v>54820</v>
      </c>
      <c r="G15" s="74" t="s">
        <v>12</v>
      </c>
      <c r="H15" s="88">
        <v>53495000</v>
      </c>
      <c r="I15" s="88">
        <v>420500.16</v>
      </c>
      <c r="J15" s="76">
        <f t="shared" si="0"/>
        <v>53074499.840000004</v>
      </c>
      <c r="K15" s="74" t="s">
        <v>317</v>
      </c>
      <c r="L15" s="74" t="s">
        <v>12</v>
      </c>
      <c r="M15" s="73" t="s">
        <v>77</v>
      </c>
      <c r="N15" s="73" t="s">
        <v>46</v>
      </c>
      <c r="O15" s="74" t="s">
        <v>77</v>
      </c>
      <c r="P15" s="74" t="s">
        <v>77</v>
      </c>
      <c r="Q15" s="74"/>
      <c r="R15" s="73"/>
      <c r="S15" s="73"/>
    </row>
    <row r="16" spans="1:19" s="3" customFormat="1" x14ac:dyDescent="0.3">
      <c r="A16" s="73"/>
      <c r="B16" s="73"/>
      <c r="C16" s="75">
        <v>0</v>
      </c>
      <c r="D16" s="75">
        <v>0</v>
      </c>
      <c r="E16" s="76">
        <v>0</v>
      </c>
      <c r="F16" s="77"/>
      <c r="G16" s="74"/>
      <c r="H16" s="76">
        <v>0</v>
      </c>
      <c r="I16" s="76">
        <v>0</v>
      </c>
      <c r="J16" s="76">
        <f t="shared" si="0"/>
        <v>0</v>
      </c>
      <c r="K16" s="74"/>
      <c r="L16" s="74"/>
      <c r="M16" s="73"/>
      <c r="N16" s="73"/>
      <c r="O16" s="74"/>
      <c r="P16" s="74"/>
      <c r="Q16" s="74"/>
      <c r="R16" s="73"/>
      <c r="S16" s="73"/>
    </row>
    <row r="17" spans="1:19" s="3" customFormat="1" x14ac:dyDescent="0.3">
      <c r="A17" s="73"/>
      <c r="B17" s="73"/>
      <c r="C17" s="75">
        <v>0</v>
      </c>
      <c r="D17" s="75">
        <v>0</v>
      </c>
      <c r="E17" s="76">
        <v>0</v>
      </c>
      <c r="F17" s="77"/>
      <c r="G17" s="74"/>
      <c r="H17" s="76">
        <v>0</v>
      </c>
      <c r="I17" s="76">
        <v>0</v>
      </c>
      <c r="J17" s="76">
        <f t="shared" si="0"/>
        <v>0</v>
      </c>
      <c r="K17" s="74"/>
      <c r="L17" s="74"/>
      <c r="M17" s="73"/>
      <c r="N17" s="73"/>
      <c r="O17" s="74"/>
      <c r="P17" s="74"/>
      <c r="Q17" s="74"/>
      <c r="R17" s="73"/>
      <c r="S17" s="73"/>
    </row>
    <row r="18" spans="1:19" s="3" customFormat="1" x14ac:dyDescent="0.3">
      <c r="A18" s="73"/>
      <c r="B18" s="73"/>
      <c r="C18" s="75">
        <v>0</v>
      </c>
      <c r="D18" s="75">
        <v>0</v>
      </c>
      <c r="E18" s="76">
        <v>0</v>
      </c>
      <c r="F18" s="77"/>
      <c r="G18" s="74"/>
      <c r="H18" s="76">
        <v>0</v>
      </c>
      <c r="I18" s="76">
        <v>0</v>
      </c>
      <c r="J18" s="76">
        <f t="shared" si="0"/>
        <v>0</v>
      </c>
      <c r="K18" s="74"/>
      <c r="L18" s="74"/>
      <c r="M18" s="73"/>
      <c r="N18" s="73"/>
      <c r="O18" s="74"/>
      <c r="P18" s="74"/>
      <c r="Q18" s="74"/>
      <c r="R18" s="73"/>
      <c r="S18" s="73"/>
    </row>
    <row r="19" spans="1:19" s="3" customFormat="1" x14ac:dyDescent="0.3">
      <c r="A19" s="73"/>
      <c r="B19" s="73"/>
      <c r="C19" s="75">
        <v>0</v>
      </c>
      <c r="D19" s="75">
        <v>0</v>
      </c>
      <c r="E19" s="76">
        <v>0</v>
      </c>
      <c r="F19" s="77"/>
      <c r="G19" s="74"/>
      <c r="H19" s="76">
        <v>0</v>
      </c>
      <c r="I19" s="76">
        <v>0</v>
      </c>
      <c r="J19" s="76">
        <f t="shared" si="0"/>
        <v>0</v>
      </c>
      <c r="K19" s="74"/>
      <c r="L19" s="74"/>
      <c r="M19" s="73"/>
      <c r="N19" s="73"/>
      <c r="O19" s="74"/>
      <c r="P19" s="74"/>
      <c r="Q19" s="74"/>
      <c r="R19" s="73"/>
      <c r="S19" s="73"/>
    </row>
    <row r="20" spans="1:19" s="3" customFormat="1" x14ac:dyDescent="0.3">
      <c r="A20" s="73"/>
      <c r="B20" s="73"/>
      <c r="C20" s="75">
        <v>0</v>
      </c>
      <c r="D20" s="75">
        <v>0</v>
      </c>
      <c r="E20" s="76">
        <v>0</v>
      </c>
      <c r="F20" s="77"/>
      <c r="G20" s="74"/>
      <c r="H20" s="76">
        <v>0</v>
      </c>
      <c r="I20" s="76">
        <v>0</v>
      </c>
      <c r="J20" s="76">
        <f t="shared" si="0"/>
        <v>0</v>
      </c>
      <c r="K20" s="74"/>
      <c r="L20" s="74"/>
      <c r="M20" s="73"/>
      <c r="N20" s="73"/>
      <c r="O20" s="74"/>
      <c r="P20" s="74"/>
      <c r="Q20" s="74"/>
      <c r="R20" s="73"/>
      <c r="S20" s="73"/>
    </row>
    <row r="21" spans="1:19" s="3" customFormat="1" x14ac:dyDescent="0.3">
      <c r="A21" s="73"/>
      <c r="B21" s="73"/>
      <c r="C21" s="75">
        <v>0</v>
      </c>
      <c r="D21" s="75">
        <v>0</v>
      </c>
      <c r="E21" s="76">
        <v>0</v>
      </c>
      <c r="F21" s="77"/>
      <c r="G21" s="74"/>
      <c r="H21" s="76">
        <v>0</v>
      </c>
      <c r="I21" s="76">
        <v>0</v>
      </c>
      <c r="J21" s="76">
        <f t="shared" si="0"/>
        <v>0</v>
      </c>
      <c r="K21" s="74"/>
      <c r="L21" s="74"/>
      <c r="M21" s="73"/>
      <c r="N21" s="73"/>
      <c r="O21" s="74"/>
      <c r="P21" s="74"/>
      <c r="Q21" s="74"/>
      <c r="R21" s="73"/>
      <c r="S21" s="73"/>
    </row>
    <row r="22" spans="1:19" s="3" customFormat="1" x14ac:dyDescent="0.3">
      <c r="A22" s="73"/>
      <c r="B22" s="73"/>
      <c r="C22" s="75">
        <v>0</v>
      </c>
      <c r="D22" s="75">
        <v>0</v>
      </c>
      <c r="E22" s="76">
        <v>0</v>
      </c>
      <c r="F22" s="77"/>
      <c r="G22" s="74"/>
      <c r="H22" s="76">
        <v>0</v>
      </c>
      <c r="I22" s="76">
        <v>0</v>
      </c>
      <c r="J22" s="76">
        <f t="shared" si="0"/>
        <v>0</v>
      </c>
      <c r="K22" s="74"/>
      <c r="L22" s="74"/>
      <c r="M22" s="73"/>
      <c r="N22" s="73"/>
      <c r="O22" s="74"/>
      <c r="P22" s="74"/>
      <c r="Q22" s="74"/>
      <c r="R22" s="73"/>
      <c r="S22" s="73"/>
    </row>
    <row r="23" spans="1:19" s="3" customFormat="1" x14ac:dyDescent="0.3">
      <c r="A23" s="73"/>
      <c r="B23" s="73"/>
      <c r="C23" s="75">
        <v>0</v>
      </c>
      <c r="D23" s="75">
        <v>0</v>
      </c>
      <c r="E23" s="76">
        <v>0</v>
      </c>
      <c r="F23" s="77"/>
      <c r="G23" s="74"/>
      <c r="H23" s="76">
        <v>0</v>
      </c>
      <c r="I23" s="76">
        <v>0</v>
      </c>
      <c r="J23" s="76">
        <f t="shared" si="0"/>
        <v>0</v>
      </c>
      <c r="K23" s="74"/>
      <c r="L23" s="74"/>
      <c r="M23" s="73"/>
      <c r="N23" s="73"/>
      <c r="O23" s="74"/>
      <c r="P23" s="74"/>
      <c r="Q23" s="74"/>
      <c r="R23" s="73"/>
      <c r="S23" s="73"/>
    </row>
    <row r="24" spans="1:19" s="3" customFormat="1" x14ac:dyDescent="0.3">
      <c r="A24" s="73"/>
      <c r="B24" s="73"/>
      <c r="C24" s="75">
        <v>0</v>
      </c>
      <c r="D24" s="75">
        <v>0</v>
      </c>
      <c r="E24" s="76">
        <v>0</v>
      </c>
      <c r="F24" s="77"/>
      <c r="G24" s="74"/>
      <c r="H24" s="76">
        <v>0</v>
      </c>
      <c r="I24" s="76">
        <v>0</v>
      </c>
      <c r="J24" s="76">
        <f t="shared" si="0"/>
        <v>0</v>
      </c>
      <c r="K24" s="74"/>
      <c r="L24" s="74"/>
      <c r="M24" s="73"/>
      <c r="N24" s="73"/>
      <c r="O24" s="74"/>
      <c r="P24" s="74"/>
      <c r="Q24" s="74"/>
      <c r="R24" s="73"/>
      <c r="S24" s="73"/>
    </row>
    <row r="25" spans="1:19" s="3" customFormat="1" x14ac:dyDescent="0.3">
      <c r="A25" s="73"/>
      <c r="B25" s="73"/>
      <c r="C25" s="75">
        <v>0</v>
      </c>
      <c r="D25" s="75">
        <v>0</v>
      </c>
      <c r="E25" s="76">
        <v>0</v>
      </c>
      <c r="F25" s="77"/>
      <c r="G25" s="74"/>
      <c r="H25" s="76">
        <v>0</v>
      </c>
      <c r="I25" s="76">
        <v>0</v>
      </c>
      <c r="J25" s="76">
        <f t="shared" si="0"/>
        <v>0</v>
      </c>
      <c r="K25" s="74"/>
      <c r="L25" s="74"/>
      <c r="M25" s="73"/>
      <c r="N25" s="73"/>
      <c r="O25" s="74"/>
      <c r="P25" s="74"/>
      <c r="Q25" s="74"/>
      <c r="R25" s="73"/>
      <c r="S25" s="73"/>
    </row>
    <row r="26" spans="1:19" s="3" customFormat="1" x14ac:dyDescent="0.3">
      <c r="A26" s="73"/>
      <c r="B26" s="73"/>
      <c r="C26" s="75">
        <v>0</v>
      </c>
      <c r="D26" s="75">
        <v>0</v>
      </c>
      <c r="E26" s="76">
        <v>0</v>
      </c>
      <c r="F26" s="77"/>
      <c r="G26" s="74"/>
      <c r="H26" s="76">
        <v>0</v>
      </c>
      <c r="I26" s="76">
        <v>0</v>
      </c>
      <c r="J26" s="76">
        <f t="shared" si="0"/>
        <v>0</v>
      </c>
      <c r="K26" s="74"/>
      <c r="L26" s="74"/>
      <c r="M26" s="73"/>
      <c r="N26" s="73"/>
      <c r="O26" s="74"/>
      <c r="P26" s="74"/>
      <c r="Q26" s="74"/>
      <c r="R26" s="73"/>
      <c r="S26" s="73"/>
    </row>
    <row r="27" spans="1:19" s="3" customFormat="1" x14ac:dyDescent="0.3">
      <c r="A27" s="73"/>
      <c r="B27" s="73"/>
      <c r="C27" s="75">
        <v>0</v>
      </c>
      <c r="D27" s="75">
        <v>0</v>
      </c>
      <c r="E27" s="76">
        <v>0</v>
      </c>
      <c r="F27" s="77"/>
      <c r="G27" s="74"/>
      <c r="H27" s="76">
        <v>0</v>
      </c>
      <c r="I27" s="76">
        <v>0</v>
      </c>
      <c r="J27" s="76">
        <f t="shared" si="0"/>
        <v>0</v>
      </c>
      <c r="K27" s="74"/>
      <c r="L27" s="74"/>
      <c r="M27" s="73"/>
      <c r="N27" s="73"/>
      <c r="O27" s="74"/>
      <c r="P27" s="74"/>
      <c r="Q27" s="74"/>
      <c r="R27" s="73"/>
      <c r="S27" s="73"/>
    </row>
    <row r="28" spans="1:19" s="3" customFormat="1" x14ac:dyDescent="0.3">
      <c r="A28" s="73"/>
      <c r="B28" s="73"/>
      <c r="C28" s="75">
        <v>0</v>
      </c>
      <c r="D28" s="75">
        <v>0</v>
      </c>
      <c r="E28" s="76">
        <v>0</v>
      </c>
      <c r="F28" s="77"/>
      <c r="G28" s="74"/>
      <c r="H28" s="76">
        <v>0</v>
      </c>
      <c r="I28" s="76">
        <v>0</v>
      </c>
      <c r="J28" s="76">
        <f t="shared" si="0"/>
        <v>0</v>
      </c>
      <c r="K28" s="74"/>
      <c r="L28" s="74"/>
      <c r="M28" s="73"/>
      <c r="N28" s="73"/>
      <c r="O28" s="74"/>
      <c r="P28" s="74"/>
      <c r="Q28" s="74"/>
      <c r="R28" s="73"/>
      <c r="S28" s="73"/>
    </row>
    <row r="29" spans="1:19" s="3" customFormat="1" x14ac:dyDescent="0.3">
      <c r="A29" s="73"/>
      <c r="B29" s="73"/>
      <c r="C29" s="75">
        <v>0</v>
      </c>
      <c r="D29" s="75">
        <v>0</v>
      </c>
      <c r="E29" s="76">
        <v>0</v>
      </c>
      <c r="F29" s="77"/>
      <c r="G29" s="74"/>
      <c r="H29" s="76">
        <v>0</v>
      </c>
      <c r="I29" s="76">
        <v>0</v>
      </c>
      <c r="J29" s="76">
        <f t="shared" si="0"/>
        <v>0</v>
      </c>
      <c r="K29" s="74"/>
      <c r="L29" s="74"/>
      <c r="M29" s="73"/>
      <c r="N29" s="73"/>
      <c r="O29" s="74"/>
      <c r="P29" s="74"/>
      <c r="Q29" s="74"/>
      <c r="R29" s="73"/>
      <c r="S29" s="73"/>
    </row>
    <row r="30" spans="1:19" s="3" customFormat="1" x14ac:dyDescent="0.3">
      <c r="A30" s="73"/>
      <c r="B30" s="73"/>
      <c r="C30" s="75">
        <v>0</v>
      </c>
      <c r="D30" s="75">
        <v>0</v>
      </c>
      <c r="E30" s="76">
        <v>0</v>
      </c>
      <c r="F30" s="77"/>
      <c r="G30" s="74"/>
      <c r="H30" s="76">
        <v>0</v>
      </c>
      <c r="I30" s="76">
        <v>0</v>
      </c>
      <c r="J30" s="76">
        <f t="shared" si="0"/>
        <v>0</v>
      </c>
      <c r="K30" s="74"/>
      <c r="L30" s="74"/>
      <c r="M30" s="73"/>
      <c r="N30" s="73"/>
      <c r="O30" s="74"/>
      <c r="P30" s="74"/>
      <c r="Q30" s="74"/>
      <c r="R30" s="73"/>
      <c r="S30" s="73"/>
    </row>
    <row r="31" spans="1:19" s="3" customFormat="1" x14ac:dyDescent="0.3">
      <c r="A31" s="73"/>
      <c r="B31" s="73"/>
      <c r="C31" s="75">
        <v>0</v>
      </c>
      <c r="D31" s="75">
        <v>0</v>
      </c>
      <c r="E31" s="76">
        <v>0</v>
      </c>
      <c r="F31" s="77"/>
      <c r="G31" s="74"/>
      <c r="H31" s="76">
        <v>0</v>
      </c>
      <c r="I31" s="76">
        <v>0</v>
      </c>
      <c r="J31" s="76">
        <f t="shared" si="0"/>
        <v>0</v>
      </c>
      <c r="K31" s="74"/>
      <c r="L31" s="74"/>
      <c r="M31" s="73"/>
      <c r="N31" s="73"/>
      <c r="O31" s="74"/>
      <c r="P31" s="74"/>
      <c r="Q31" s="74"/>
      <c r="R31" s="73"/>
      <c r="S31" s="73"/>
    </row>
    <row r="32" spans="1:19" s="3" customFormat="1" x14ac:dyDescent="0.3">
      <c r="A32" s="73"/>
      <c r="B32" s="73"/>
      <c r="C32" s="75">
        <v>0</v>
      </c>
      <c r="D32" s="75">
        <v>0</v>
      </c>
      <c r="E32" s="76">
        <v>0</v>
      </c>
      <c r="F32" s="77"/>
      <c r="G32" s="74"/>
      <c r="H32" s="76">
        <v>0</v>
      </c>
      <c r="I32" s="76">
        <v>0</v>
      </c>
      <c r="J32" s="76">
        <f t="shared" si="0"/>
        <v>0</v>
      </c>
      <c r="K32" s="74"/>
      <c r="L32" s="74"/>
      <c r="M32" s="73"/>
      <c r="N32" s="73"/>
      <c r="O32" s="74"/>
      <c r="P32" s="74"/>
      <c r="Q32" s="74"/>
      <c r="R32" s="73"/>
      <c r="S32" s="73"/>
    </row>
    <row r="33" spans="1:19" s="3" customFormat="1" x14ac:dyDescent="0.3">
      <c r="A33" s="73"/>
      <c r="B33" s="73"/>
      <c r="C33" s="75">
        <v>0</v>
      </c>
      <c r="D33" s="75">
        <v>0</v>
      </c>
      <c r="E33" s="76">
        <v>0</v>
      </c>
      <c r="F33" s="77"/>
      <c r="G33" s="74"/>
      <c r="H33" s="76">
        <v>0</v>
      </c>
      <c r="I33" s="76">
        <v>0</v>
      </c>
      <c r="J33" s="76">
        <f t="shared" si="0"/>
        <v>0</v>
      </c>
      <c r="K33" s="74"/>
      <c r="L33" s="74"/>
      <c r="M33" s="73"/>
      <c r="N33" s="73"/>
      <c r="O33" s="74"/>
      <c r="P33" s="74"/>
      <c r="Q33" s="74"/>
      <c r="R33" s="73"/>
      <c r="S33" s="73"/>
    </row>
    <row r="34" spans="1:19" s="3" customFormat="1" x14ac:dyDescent="0.3">
      <c r="A34" s="73"/>
      <c r="B34" s="73"/>
      <c r="C34" s="75">
        <v>0</v>
      </c>
      <c r="D34" s="75">
        <v>0</v>
      </c>
      <c r="E34" s="76">
        <v>0</v>
      </c>
      <c r="F34" s="77"/>
      <c r="G34" s="74"/>
      <c r="H34" s="76">
        <v>0</v>
      </c>
      <c r="I34" s="76">
        <v>0</v>
      </c>
      <c r="J34" s="76">
        <f t="shared" si="0"/>
        <v>0</v>
      </c>
      <c r="K34" s="74"/>
      <c r="L34" s="74"/>
      <c r="M34" s="73"/>
      <c r="N34" s="73"/>
      <c r="O34" s="74"/>
      <c r="P34" s="74"/>
      <c r="Q34" s="74"/>
      <c r="R34" s="73"/>
      <c r="S34" s="73"/>
    </row>
    <row r="35" spans="1:19" s="3" customFormat="1" x14ac:dyDescent="0.3">
      <c r="A35" s="73"/>
      <c r="B35" s="73"/>
      <c r="C35" s="75">
        <v>0</v>
      </c>
      <c r="D35" s="75">
        <v>0</v>
      </c>
      <c r="E35" s="76">
        <v>0</v>
      </c>
      <c r="F35" s="77"/>
      <c r="G35" s="74"/>
      <c r="H35" s="76">
        <v>0</v>
      </c>
      <c r="I35" s="76">
        <v>0</v>
      </c>
      <c r="J35" s="76">
        <f t="shared" si="0"/>
        <v>0</v>
      </c>
      <c r="K35" s="74"/>
      <c r="L35" s="74"/>
      <c r="M35" s="73"/>
      <c r="N35" s="73"/>
      <c r="O35" s="74"/>
      <c r="P35" s="74"/>
      <c r="Q35" s="74"/>
      <c r="R35" s="73"/>
      <c r="S35" s="73"/>
    </row>
    <row r="36" spans="1:19" s="3" customFormat="1" x14ac:dyDescent="0.3">
      <c r="A36" s="73"/>
      <c r="B36" s="73"/>
      <c r="C36" s="75">
        <v>0</v>
      </c>
      <c r="D36" s="75">
        <v>0</v>
      </c>
      <c r="E36" s="76">
        <v>0</v>
      </c>
      <c r="F36" s="77"/>
      <c r="G36" s="74"/>
      <c r="H36" s="76">
        <v>0</v>
      </c>
      <c r="I36" s="76">
        <v>0</v>
      </c>
      <c r="J36" s="76">
        <f t="shared" si="0"/>
        <v>0</v>
      </c>
      <c r="K36" s="74"/>
      <c r="L36" s="74"/>
      <c r="M36" s="73"/>
      <c r="N36" s="73"/>
      <c r="O36" s="74"/>
      <c r="P36" s="74"/>
      <c r="Q36" s="74"/>
      <c r="R36" s="73"/>
      <c r="S36" s="73"/>
    </row>
    <row r="37" spans="1:19" s="3" customFormat="1" x14ac:dyDescent="0.3">
      <c r="A37" s="73"/>
      <c r="B37" s="73"/>
      <c r="C37" s="75">
        <v>0</v>
      </c>
      <c r="D37" s="75">
        <v>0</v>
      </c>
      <c r="E37" s="76">
        <v>0</v>
      </c>
      <c r="F37" s="77"/>
      <c r="G37" s="74"/>
      <c r="H37" s="76">
        <v>0</v>
      </c>
      <c r="I37" s="76">
        <v>0</v>
      </c>
      <c r="J37" s="76">
        <f t="shared" si="0"/>
        <v>0</v>
      </c>
      <c r="K37" s="74"/>
      <c r="L37" s="74"/>
      <c r="M37" s="73"/>
      <c r="N37" s="73"/>
      <c r="O37" s="74"/>
      <c r="P37" s="74"/>
      <c r="Q37" s="74"/>
      <c r="R37" s="73"/>
      <c r="S37" s="73"/>
    </row>
    <row r="38" spans="1:19" s="3" customFormat="1" x14ac:dyDescent="0.3">
      <c r="A38" s="73"/>
      <c r="B38" s="73"/>
      <c r="C38" s="75">
        <v>0</v>
      </c>
      <c r="D38" s="75">
        <v>0</v>
      </c>
      <c r="E38" s="76">
        <v>0</v>
      </c>
      <c r="F38" s="77"/>
      <c r="G38" s="74"/>
      <c r="H38" s="76">
        <v>0</v>
      </c>
      <c r="I38" s="76">
        <v>0</v>
      </c>
      <c r="J38" s="76">
        <f t="shared" si="0"/>
        <v>0</v>
      </c>
      <c r="K38" s="74"/>
      <c r="L38" s="74"/>
      <c r="M38" s="73"/>
      <c r="N38" s="73"/>
      <c r="O38" s="74"/>
      <c r="P38" s="74"/>
      <c r="Q38" s="74"/>
      <c r="R38" s="73"/>
      <c r="S38" s="73"/>
    </row>
    <row r="39" spans="1:19" s="3" customFormat="1" x14ac:dyDescent="0.3">
      <c r="A39" s="73"/>
      <c r="B39" s="73"/>
      <c r="C39" s="75">
        <v>0</v>
      </c>
      <c r="D39" s="75">
        <v>0</v>
      </c>
      <c r="E39" s="76">
        <v>0</v>
      </c>
      <c r="F39" s="77"/>
      <c r="G39" s="74"/>
      <c r="H39" s="76">
        <v>0</v>
      </c>
      <c r="I39" s="76">
        <v>0</v>
      </c>
      <c r="J39" s="76">
        <f t="shared" si="0"/>
        <v>0</v>
      </c>
      <c r="K39" s="74"/>
      <c r="L39" s="74"/>
      <c r="M39" s="73"/>
      <c r="N39" s="73"/>
      <c r="O39" s="74"/>
      <c r="P39" s="74"/>
      <c r="Q39" s="74"/>
      <c r="R39" s="73"/>
      <c r="S39" s="73"/>
    </row>
    <row r="40" spans="1:19" s="3" customFormat="1" x14ac:dyDescent="0.3">
      <c r="A40" s="73"/>
      <c r="B40" s="73"/>
      <c r="C40" s="75">
        <v>0</v>
      </c>
      <c r="D40" s="75">
        <v>0</v>
      </c>
      <c r="E40" s="76">
        <v>0</v>
      </c>
      <c r="F40" s="77"/>
      <c r="G40" s="74"/>
      <c r="H40" s="76">
        <v>0</v>
      </c>
      <c r="I40" s="76">
        <v>0</v>
      </c>
      <c r="J40" s="76">
        <f t="shared" si="0"/>
        <v>0</v>
      </c>
      <c r="K40" s="74"/>
      <c r="L40" s="74"/>
      <c r="M40" s="73"/>
      <c r="N40" s="73"/>
      <c r="O40" s="74"/>
      <c r="P40" s="74"/>
      <c r="Q40" s="74"/>
      <c r="R40" s="73"/>
      <c r="S40" s="73"/>
    </row>
    <row r="41" spans="1:19" s="3" customFormat="1" x14ac:dyDescent="0.3">
      <c r="A41" s="73"/>
      <c r="B41" s="73"/>
      <c r="C41" s="75">
        <v>0</v>
      </c>
      <c r="D41" s="75">
        <v>0</v>
      </c>
      <c r="E41" s="76">
        <v>0</v>
      </c>
      <c r="F41" s="77"/>
      <c r="G41" s="74"/>
      <c r="H41" s="76">
        <v>0</v>
      </c>
      <c r="I41" s="76">
        <v>0</v>
      </c>
      <c r="J41" s="76">
        <f t="shared" si="0"/>
        <v>0</v>
      </c>
      <c r="K41" s="74"/>
      <c r="L41" s="74"/>
      <c r="M41" s="73"/>
      <c r="N41" s="73"/>
      <c r="O41" s="74"/>
      <c r="P41" s="74"/>
      <c r="Q41" s="74"/>
      <c r="R41" s="73"/>
      <c r="S41" s="73"/>
    </row>
    <row r="42" spans="1:19" s="3" customFormat="1" x14ac:dyDescent="0.3">
      <c r="A42" s="73"/>
      <c r="B42" s="73"/>
      <c r="C42" s="75">
        <v>0</v>
      </c>
      <c r="D42" s="75">
        <v>0</v>
      </c>
      <c r="E42" s="76">
        <v>0</v>
      </c>
      <c r="F42" s="77"/>
      <c r="G42" s="74"/>
      <c r="H42" s="76">
        <v>0</v>
      </c>
      <c r="I42" s="76">
        <v>0</v>
      </c>
      <c r="J42" s="76">
        <f t="shared" si="0"/>
        <v>0</v>
      </c>
      <c r="K42" s="74"/>
      <c r="L42" s="74"/>
      <c r="M42" s="73"/>
      <c r="N42" s="73"/>
      <c r="O42" s="74"/>
      <c r="P42" s="74"/>
      <c r="Q42" s="74"/>
      <c r="R42" s="73"/>
      <c r="S42" s="73"/>
    </row>
    <row r="43" spans="1:19" s="3" customFormat="1" x14ac:dyDescent="0.3">
      <c r="A43" s="73"/>
      <c r="B43" s="73"/>
      <c r="C43" s="75">
        <v>0</v>
      </c>
      <c r="D43" s="75">
        <v>0</v>
      </c>
      <c r="E43" s="76">
        <v>0</v>
      </c>
      <c r="F43" s="77"/>
      <c r="G43" s="74"/>
      <c r="H43" s="76">
        <v>0</v>
      </c>
      <c r="I43" s="76">
        <v>0</v>
      </c>
      <c r="J43" s="76">
        <f t="shared" si="0"/>
        <v>0</v>
      </c>
      <c r="K43" s="74"/>
      <c r="L43" s="74"/>
      <c r="M43" s="73"/>
      <c r="N43" s="73"/>
      <c r="O43" s="74"/>
      <c r="P43" s="74"/>
      <c r="Q43" s="74"/>
      <c r="R43" s="73"/>
      <c r="S43" s="73"/>
    </row>
    <row r="44" spans="1:19" s="3" customFormat="1" x14ac:dyDescent="0.3">
      <c r="A44" s="73"/>
      <c r="B44" s="73"/>
      <c r="C44" s="75">
        <v>0</v>
      </c>
      <c r="D44" s="75">
        <v>0</v>
      </c>
      <c r="E44" s="76">
        <v>0</v>
      </c>
      <c r="F44" s="77"/>
      <c r="G44" s="74"/>
      <c r="H44" s="76">
        <v>0</v>
      </c>
      <c r="I44" s="76">
        <v>0</v>
      </c>
      <c r="J44" s="76">
        <f t="shared" si="0"/>
        <v>0</v>
      </c>
      <c r="K44" s="74"/>
      <c r="L44" s="74"/>
      <c r="M44" s="73"/>
      <c r="N44" s="73"/>
      <c r="O44" s="74"/>
      <c r="P44" s="74"/>
      <c r="Q44" s="74"/>
      <c r="R44" s="73"/>
      <c r="S44" s="73"/>
    </row>
    <row r="45" spans="1:19" s="3" customFormat="1" x14ac:dyDescent="0.3">
      <c r="A45" s="73"/>
      <c r="B45" s="73"/>
      <c r="C45" s="75">
        <v>0</v>
      </c>
      <c r="D45" s="75">
        <v>0</v>
      </c>
      <c r="E45" s="76">
        <v>0</v>
      </c>
      <c r="F45" s="77"/>
      <c r="G45" s="74"/>
      <c r="H45" s="76">
        <v>0</v>
      </c>
      <c r="I45" s="76">
        <v>0</v>
      </c>
      <c r="J45" s="76">
        <f t="shared" si="0"/>
        <v>0</v>
      </c>
      <c r="K45" s="74"/>
      <c r="L45" s="74"/>
      <c r="M45" s="73"/>
      <c r="N45" s="73"/>
      <c r="O45" s="74"/>
      <c r="P45" s="74"/>
      <c r="Q45" s="74"/>
      <c r="R45" s="73"/>
      <c r="S45" s="73"/>
    </row>
    <row r="46" spans="1:19" s="3" customFormat="1" x14ac:dyDescent="0.3">
      <c r="A46" s="73"/>
      <c r="B46" s="73"/>
      <c r="C46" s="75">
        <v>0</v>
      </c>
      <c r="D46" s="75">
        <v>0</v>
      </c>
      <c r="E46" s="76">
        <v>0</v>
      </c>
      <c r="F46" s="77"/>
      <c r="G46" s="74"/>
      <c r="H46" s="76">
        <v>0</v>
      </c>
      <c r="I46" s="76">
        <v>0</v>
      </c>
      <c r="J46" s="76">
        <f t="shared" si="0"/>
        <v>0</v>
      </c>
      <c r="K46" s="74"/>
      <c r="L46" s="74"/>
      <c r="M46" s="73"/>
      <c r="N46" s="73"/>
      <c r="O46" s="74"/>
      <c r="P46" s="74"/>
      <c r="Q46" s="74"/>
      <c r="R46" s="73"/>
      <c r="S46" s="73"/>
    </row>
    <row r="47" spans="1:19" s="3" customFormat="1" x14ac:dyDescent="0.3">
      <c r="A47" s="73"/>
      <c r="B47" s="73"/>
      <c r="C47" s="75">
        <v>0</v>
      </c>
      <c r="D47" s="75">
        <v>0</v>
      </c>
      <c r="E47" s="76">
        <v>0</v>
      </c>
      <c r="F47" s="77"/>
      <c r="G47" s="74"/>
      <c r="H47" s="76">
        <v>0</v>
      </c>
      <c r="I47" s="76">
        <v>0</v>
      </c>
      <c r="J47" s="76">
        <f t="shared" si="0"/>
        <v>0</v>
      </c>
      <c r="K47" s="74"/>
      <c r="L47" s="74"/>
      <c r="M47" s="73"/>
      <c r="N47" s="73"/>
      <c r="O47" s="74"/>
      <c r="P47" s="74"/>
      <c r="Q47" s="74"/>
      <c r="R47" s="73"/>
      <c r="S47" s="73"/>
    </row>
    <row r="48" spans="1:19" s="3" customFormat="1" x14ac:dyDescent="0.3">
      <c r="A48" s="73"/>
      <c r="B48" s="73"/>
      <c r="C48" s="75">
        <v>0</v>
      </c>
      <c r="D48" s="75">
        <v>0</v>
      </c>
      <c r="E48" s="76">
        <v>0</v>
      </c>
      <c r="F48" s="77"/>
      <c r="G48" s="74"/>
      <c r="H48" s="76">
        <v>0</v>
      </c>
      <c r="I48" s="76">
        <v>0</v>
      </c>
      <c r="J48" s="76">
        <f t="shared" si="0"/>
        <v>0</v>
      </c>
      <c r="K48" s="74"/>
      <c r="L48" s="74"/>
      <c r="M48" s="73"/>
      <c r="N48" s="73"/>
      <c r="O48" s="74"/>
      <c r="P48" s="74"/>
      <c r="Q48" s="74"/>
      <c r="R48" s="73"/>
      <c r="S48" s="73"/>
    </row>
    <row r="49" spans="1:19" s="3" customFormat="1" x14ac:dyDescent="0.3">
      <c r="A49" s="73"/>
      <c r="B49" s="73"/>
      <c r="C49" s="75">
        <v>0</v>
      </c>
      <c r="D49" s="75">
        <v>0</v>
      </c>
      <c r="E49" s="76">
        <v>0</v>
      </c>
      <c r="F49" s="77"/>
      <c r="G49" s="74"/>
      <c r="H49" s="76">
        <v>0</v>
      </c>
      <c r="I49" s="76">
        <v>0</v>
      </c>
      <c r="J49" s="76">
        <f t="shared" si="0"/>
        <v>0</v>
      </c>
      <c r="K49" s="74"/>
      <c r="L49" s="74"/>
      <c r="M49" s="73"/>
      <c r="N49" s="73"/>
      <c r="O49" s="74"/>
      <c r="P49" s="74"/>
      <c r="Q49" s="74"/>
      <c r="R49" s="73"/>
      <c r="S49" s="73"/>
    </row>
    <row r="50" spans="1:19" s="3" customFormat="1" x14ac:dyDescent="0.3">
      <c r="A50" s="73"/>
      <c r="B50" s="73"/>
      <c r="C50" s="75">
        <v>0</v>
      </c>
      <c r="D50" s="75">
        <v>0</v>
      </c>
      <c r="E50" s="76">
        <v>0</v>
      </c>
      <c r="F50" s="77"/>
      <c r="G50" s="74"/>
      <c r="H50" s="76">
        <v>0</v>
      </c>
      <c r="I50" s="76">
        <v>0</v>
      </c>
      <c r="J50" s="76">
        <f t="shared" si="0"/>
        <v>0</v>
      </c>
      <c r="K50" s="74"/>
      <c r="L50" s="74"/>
      <c r="M50" s="73"/>
      <c r="N50" s="73"/>
      <c r="O50" s="74"/>
      <c r="P50" s="74"/>
      <c r="Q50" s="74"/>
      <c r="R50" s="73"/>
      <c r="S50" s="73"/>
    </row>
    <row r="51" spans="1:19" s="3" customFormat="1" x14ac:dyDescent="0.3">
      <c r="A51" s="73"/>
      <c r="B51" s="73"/>
      <c r="C51" s="75">
        <v>0</v>
      </c>
      <c r="D51" s="75">
        <v>0</v>
      </c>
      <c r="E51" s="76">
        <v>0</v>
      </c>
      <c r="F51" s="77"/>
      <c r="G51" s="74"/>
      <c r="H51" s="76">
        <v>0</v>
      </c>
      <c r="I51" s="76">
        <v>0</v>
      </c>
      <c r="J51" s="76">
        <f t="shared" si="0"/>
        <v>0</v>
      </c>
      <c r="K51" s="74"/>
      <c r="L51" s="74"/>
      <c r="M51" s="73"/>
      <c r="N51" s="73"/>
      <c r="O51" s="74"/>
      <c r="P51" s="74"/>
      <c r="Q51" s="74"/>
      <c r="R51" s="73"/>
      <c r="S51" s="73"/>
    </row>
    <row r="52" spans="1:19" s="3" customFormat="1" x14ac:dyDescent="0.3">
      <c r="A52" s="73"/>
      <c r="B52" s="73"/>
      <c r="C52" s="75">
        <v>0</v>
      </c>
      <c r="D52" s="75">
        <v>0</v>
      </c>
      <c r="E52" s="76">
        <v>0</v>
      </c>
      <c r="F52" s="77"/>
      <c r="G52" s="74"/>
      <c r="H52" s="76">
        <v>0</v>
      </c>
      <c r="I52" s="76">
        <v>0</v>
      </c>
      <c r="J52" s="76">
        <f t="shared" si="0"/>
        <v>0</v>
      </c>
      <c r="K52" s="74"/>
      <c r="L52" s="74"/>
      <c r="M52" s="73"/>
      <c r="N52" s="73"/>
      <c r="O52" s="74"/>
      <c r="P52" s="74"/>
      <c r="Q52" s="74"/>
      <c r="R52" s="73"/>
      <c r="S52" s="73"/>
    </row>
    <row r="53" spans="1:19" s="3" customFormat="1" x14ac:dyDescent="0.3">
      <c r="A53" s="73"/>
      <c r="B53" s="73"/>
      <c r="C53" s="75">
        <v>0</v>
      </c>
      <c r="D53" s="75">
        <v>0</v>
      </c>
      <c r="E53" s="76">
        <v>0</v>
      </c>
      <c r="F53" s="77"/>
      <c r="G53" s="74"/>
      <c r="H53" s="76">
        <v>0</v>
      </c>
      <c r="I53" s="76">
        <v>0</v>
      </c>
      <c r="J53" s="76">
        <f t="shared" si="0"/>
        <v>0</v>
      </c>
      <c r="K53" s="74"/>
      <c r="L53" s="74"/>
      <c r="M53" s="73"/>
      <c r="N53" s="73"/>
      <c r="O53" s="74"/>
      <c r="P53" s="74"/>
      <c r="Q53" s="74"/>
      <c r="R53" s="73"/>
      <c r="S53" s="73"/>
    </row>
    <row r="54" spans="1:19" s="3" customFormat="1" x14ac:dyDescent="0.3">
      <c r="A54" s="73"/>
      <c r="B54" s="73"/>
      <c r="C54" s="75">
        <v>0</v>
      </c>
      <c r="D54" s="75">
        <v>0</v>
      </c>
      <c r="E54" s="76">
        <v>0</v>
      </c>
      <c r="F54" s="77"/>
      <c r="G54" s="74"/>
      <c r="H54" s="76">
        <v>0</v>
      </c>
      <c r="I54" s="76">
        <v>0</v>
      </c>
      <c r="J54" s="76">
        <f t="shared" si="0"/>
        <v>0</v>
      </c>
      <c r="K54" s="74"/>
      <c r="L54" s="74"/>
      <c r="M54" s="73"/>
      <c r="N54" s="73"/>
      <c r="O54" s="74"/>
      <c r="P54" s="74"/>
      <c r="Q54" s="74"/>
      <c r="R54" s="73"/>
      <c r="S54" s="73"/>
    </row>
    <row r="55" spans="1:19" s="3" customFormat="1" x14ac:dyDescent="0.3">
      <c r="A55" s="73"/>
      <c r="B55" s="73"/>
      <c r="C55" s="75">
        <v>0</v>
      </c>
      <c r="D55" s="75">
        <v>0</v>
      </c>
      <c r="E55" s="76">
        <v>0</v>
      </c>
      <c r="F55" s="77"/>
      <c r="G55" s="74"/>
      <c r="H55" s="76">
        <v>0</v>
      </c>
      <c r="I55" s="76">
        <v>0</v>
      </c>
      <c r="J55" s="76">
        <f t="shared" si="0"/>
        <v>0</v>
      </c>
      <c r="K55" s="74"/>
      <c r="L55" s="74"/>
      <c r="M55" s="73"/>
      <c r="N55" s="73"/>
      <c r="O55" s="74"/>
      <c r="P55" s="74"/>
      <c r="Q55" s="74"/>
      <c r="R55" s="73"/>
      <c r="S55" s="73"/>
    </row>
    <row r="56" spans="1:19" s="3" customFormat="1" x14ac:dyDescent="0.3">
      <c r="A56" s="73"/>
      <c r="B56" s="73"/>
      <c r="C56" s="75">
        <v>0</v>
      </c>
      <c r="D56" s="75">
        <v>0</v>
      </c>
      <c r="E56" s="76">
        <v>0</v>
      </c>
      <c r="F56" s="77"/>
      <c r="G56" s="74"/>
      <c r="H56" s="76">
        <v>0</v>
      </c>
      <c r="I56" s="76">
        <v>0</v>
      </c>
      <c r="J56" s="76">
        <f t="shared" si="0"/>
        <v>0</v>
      </c>
      <c r="K56" s="74"/>
      <c r="L56" s="74"/>
      <c r="M56" s="73"/>
      <c r="N56" s="73"/>
      <c r="O56" s="74"/>
      <c r="P56" s="74"/>
      <c r="Q56" s="74"/>
      <c r="R56" s="73"/>
      <c r="S56" s="73"/>
    </row>
    <row r="57" spans="1:19" s="3" customFormat="1" x14ac:dyDescent="0.3">
      <c r="A57" s="73"/>
      <c r="B57" s="73"/>
      <c r="C57" s="75">
        <v>0</v>
      </c>
      <c r="D57" s="75">
        <v>0</v>
      </c>
      <c r="E57" s="76">
        <v>0</v>
      </c>
      <c r="F57" s="77"/>
      <c r="G57" s="74"/>
      <c r="H57" s="76">
        <v>0</v>
      </c>
      <c r="I57" s="76">
        <v>0</v>
      </c>
      <c r="J57" s="76">
        <f t="shared" si="0"/>
        <v>0</v>
      </c>
      <c r="K57" s="74"/>
      <c r="L57" s="74"/>
      <c r="M57" s="73"/>
      <c r="N57" s="73"/>
      <c r="O57" s="74"/>
      <c r="P57" s="74"/>
      <c r="Q57" s="74"/>
      <c r="R57" s="73"/>
      <c r="S57" s="73"/>
    </row>
    <row r="58" spans="1:19" s="3" customFormat="1" x14ac:dyDescent="0.3">
      <c r="A58" s="73"/>
      <c r="B58" s="73"/>
      <c r="C58" s="75">
        <v>0</v>
      </c>
      <c r="D58" s="75">
        <v>0</v>
      </c>
      <c r="E58" s="76">
        <v>0</v>
      </c>
      <c r="F58" s="77"/>
      <c r="G58" s="74"/>
      <c r="H58" s="76">
        <v>0</v>
      </c>
      <c r="I58" s="76">
        <v>0</v>
      </c>
      <c r="J58" s="76">
        <f t="shared" si="0"/>
        <v>0</v>
      </c>
      <c r="K58" s="74"/>
      <c r="L58" s="74"/>
      <c r="M58" s="73"/>
      <c r="N58" s="73"/>
      <c r="O58" s="74"/>
      <c r="P58" s="74"/>
      <c r="Q58" s="74"/>
      <c r="R58" s="73"/>
      <c r="S58" s="73"/>
    </row>
    <row r="59" spans="1:19" s="3" customFormat="1" x14ac:dyDescent="0.3">
      <c r="A59" s="73"/>
      <c r="B59" s="73"/>
      <c r="C59" s="75">
        <v>0</v>
      </c>
      <c r="D59" s="75">
        <v>0</v>
      </c>
      <c r="E59" s="76">
        <v>0</v>
      </c>
      <c r="F59" s="77"/>
      <c r="G59" s="74"/>
      <c r="H59" s="76">
        <v>0</v>
      </c>
      <c r="I59" s="76">
        <v>0</v>
      </c>
      <c r="J59" s="76">
        <f t="shared" si="0"/>
        <v>0</v>
      </c>
      <c r="K59" s="74"/>
      <c r="L59" s="74"/>
      <c r="M59" s="73"/>
      <c r="N59" s="73"/>
      <c r="O59" s="74"/>
      <c r="P59" s="74"/>
      <c r="Q59" s="74"/>
      <c r="R59" s="73"/>
      <c r="S59" s="73"/>
    </row>
    <row r="60" spans="1:19" s="3" customFormat="1" x14ac:dyDescent="0.3">
      <c r="A60" s="73"/>
      <c r="B60" s="73"/>
      <c r="C60" s="75">
        <v>0</v>
      </c>
      <c r="D60" s="75">
        <v>0</v>
      </c>
      <c r="E60" s="76">
        <v>0</v>
      </c>
      <c r="F60" s="77"/>
      <c r="G60" s="74"/>
      <c r="H60" s="76">
        <v>0</v>
      </c>
      <c r="I60" s="76">
        <v>0</v>
      </c>
      <c r="J60" s="76">
        <f t="shared" ref="J60:J108" si="1">H60-I60</f>
        <v>0</v>
      </c>
      <c r="K60" s="74"/>
      <c r="L60" s="74"/>
      <c r="M60" s="73"/>
      <c r="N60" s="73"/>
      <c r="O60" s="74"/>
      <c r="P60" s="74"/>
      <c r="Q60" s="74"/>
      <c r="R60" s="73"/>
      <c r="S60" s="73"/>
    </row>
    <row r="61" spans="1:19" s="3" customFormat="1" x14ac:dyDescent="0.3">
      <c r="A61" s="73"/>
      <c r="B61" s="73"/>
      <c r="C61" s="75">
        <v>0</v>
      </c>
      <c r="D61" s="75">
        <v>0</v>
      </c>
      <c r="E61" s="76">
        <v>0</v>
      </c>
      <c r="F61" s="77"/>
      <c r="G61" s="74"/>
      <c r="H61" s="76">
        <v>0</v>
      </c>
      <c r="I61" s="76">
        <v>0</v>
      </c>
      <c r="J61" s="76">
        <f t="shared" si="1"/>
        <v>0</v>
      </c>
      <c r="K61" s="74"/>
      <c r="L61" s="74"/>
      <c r="M61" s="73"/>
      <c r="N61" s="73"/>
      <c r="O61" s="74"/>
      <c r="P61" s="74"/>
      <c r="Q61" s="74"/>
      <c r="R61" s="73"/>
      <c r="S61" s="73"/>
    </row>
    <row r="62" spans="1:19" s="3" customFormat="1" x14ac:dyDescent="0.3">
      <c r="A62" s="73"/>
      <c r="B62" s="73"/>
      <c r="C62" s="75">
        <v>0</v>
      </c>
      <c r="D62" s="75">
        <v>0</v>
      </c>
      <c r="E62" s="76">
        <v>0</v>
      </c>
      <c r="F62" s="77"/>
      <c r="G62" s="74"/>
      <c r="H62" s="76">
        <v>0</v>
      </c>
      <c r="I62" s="76">
        <v>0</v>
      </c>
      <c r="J62" s="76">
        <f t="shared" si="1"/>
        <v>0</v>
      </c>
      <c r="K62" s="74"/>
      <c r="L62" s="74"/>
      <c r="M62" s="73"/>
      <c r="N62" s="73"/>
      <c r="O62" s="74"/>
      <c r="P62" s="74"/>
      <c r="Q62" s="74"/>
      <c r="R62" s="73"/>
      <c r="S62" s="73"/>
    </row>
    <row r="63" spans="1:19" s="3" customFormat="1" x14ac:dyDescent="0.3">
      <c r="A63" s="73"/>
      <c r="B63" s="73"/>
      <c r="C63" s="75">
        <v>0</v>
      </c>
      <c r="D63" s="75">
        <v>0</v>
      </c>
      <c r="E63" s="76">
        <v>0</v>
      </c>
      <c r="F63" s="77"/>
      <c r="G63" s="74"/>
      <c r="H63" s="76">
        <v>0</v>
      </c>
      <c r="I63" s="76">
        <v>0</v>
      </c>
      <c r="J63" s="76">
        <f t="shared" si="1"/>
        <v>0</v>
      </c>
      <c r="K63" s="74"/>
      <c r="L63" s="74"/>
      <c r="M63" s="73"/>
      <c r="N63" s="73"/>
      <c r="O63" s="74"/>
      <c r="P63" s="74"/>
      <c r="Q63" s="74"/>
      <c r="R63" s="73"/>
      <c r="S63" s="73"/>
    </row>
    <row r="64" spans="1:19" s="3" customFormat="1" x14ac:dyDescent="0.3">
      <c r="A64" s="73"/>
      <c r="B64" s="73"/>
      <c r="C64" s="75">
        <v>0</v>
      </c>
      <c r="D64" s="75">
        <v>0</v>
      </c>
      <c r="E64" s="76">
        <v>0</v>
      </c>
      <c r="F64" s="77"/>
      <c r="G64" s="74"/>
      <c r="H64" s="76">
        <v>0</v>
      </c>
      <c r="I64" s="76">
        <v>0</v>
      </c>
      <c r="J64" s="76">
        <f t="shared" si="1"/>
        <v>0</v>
      </c>
      <c r="K64" s="74"/>
      <c r="L64" s="74"/>
      <c r="M64" s="73"/>
      <c r="N64" s="73"/>
      <c r="O64" s="74"/>
      <c r="P64" s="74"/>
      <c r="Q64" s="74"/>
      <c r="R64" s="73"/>
      <c r="S64" s="73"/>
    </row>
    <row r="65" spans="1:19" s="3" customFormat="1" x14ac:dyDescent="0.3">
      <c r="A65" s="73"/>
      <c r="B65" s="73"/>
      <c r="C65" s="75">
        <v>0</v>
      </c>
      <c r="D65" s="75">
        <v>0</v>
      </c>
      <c r="E65" s="76">
        <v>0</v>
      </c>
      <c r="F65" s="77"/>
      <c r="G65" s="74"/>
      <c r="H65" s="76">
        <v>0</v>
      </c>
      <c r="I65" s="76">
        <v>0</v>
      </c>
      <c r="J65" s="76">
        <f t="shared" si="1"/>
        <v>0</v>
      </c>
      <c r="K65" s="74"/>
      <c r="L65" s="74"/>
      <c r="M65" s="73"/>
      <c r="N65" s="73"/>
      <c r="O65" s="74"/>
      <c r="P65" s="74"/>
      <c r="Q65" s="74"/>
      <c r="R65" s="73"/>
      <c r="S65" s="73"/>
    </row>
    <row r="66" spans="1:19" s="3" customFormat="1" x14ac:dyDescent="0.3">
      <c r="A66" s="73"/>
      <c r="B66" s="73"/>
      <c r="C66" s="75">
        <v>0</v>
      </c>
      <c r="D66" s="75">
        <v>0</v>
      </c>
      <c r="E66" s="76">
        <v>0</v>
      </c>
      <c r="F66" s="77"/>
      <c r="G66" s="74"/>
      <c r="H66" s="76">
        <v>0</v>
      </c>
      <c r="I66" s="76">
        <v>0</v>
      </c>
      <c r="J66" s="76">
        <f t="shared" si="1"/>
        <v>0</v>
      </c>
      <c r="K66" s="74"/>
      <c r="L66" s="74"/>
      <c r="M66" s="73"/>
      <c r="N66" s="73"/>
      <c r="O66" s="74"/>
      <c r="P66" s="74"/>
      <c r="Q66" s="74"/>
      <c r="R66" s="73"/>
      <c r="S66" s="73"/>
    </row>
    <row r="67" spans="1:19" s="3" customFormat="1" x14ac:dyDescent="0.3">
      <c r="A67" s="73"/>
      <c r="B67" s="73"/>
      <c r="C67" s="75">
        <v>0</v>
      </c>
      <c r="D67" s="75">
        <v>0</v>
      </c>
      <c r="E67" s="76">
        <v>0</v>
      </c>
      <c r="F67" s="77"/>
      <c r="G67" s="74"/>
      <c r="H67" s="76">
        <v>0</v>
      </c>
      <c r="I67" s="76">
        <v>0</v>
      </c>
      <c r="J67" s="76">
        <f t="shared" si="1"/>
        <v>0</v>
      </c>
      <c r="K67" s="74"/>
      <c r="L67" s="74"/>
      <c r="M67" s="73"/>
      <c r="N67" s="73"/>
      <c r="O67" s="74"/>
      <c r="P67" s="74"/>
      <c r="Q67" s="74"/>
      <c r="R67" s="73"/>
      <c r="S67" s="73"/>
    </row>
    <row r="68" spans="1:19" s="3" customFormat="1" x14ac:dyDescent="0.3">
      <c r="A68" s="73"/>
      <c r="B68" s="73"/>
      <c r="C68" s="75">
        <v>0</v>
      </c>
      <c r="D68" s="75">
        <v>0</v>
      </c>
      <c r="E68" s="76">
        <v>0</v>
      </c>
      <c r="F68" s="77"/>
      <c r="G68" s="74"/>
      <c r="H68" s="76">
        <v>0</v>
      </c>
      <c r="I68" s="76">
        <v>0</v>
      </c>
      <c r="J68" s="76">
        <f t="shared" si="1"/>
        <v>0</v>
      </c>
      <c r="K68" s="74"/>
      <c r="L68" s="74"/>
      <c r="M68" s="73"/>
      <c r="N68" s="73"/>
      <c r="O68" s="74"/>
      <c r="P68" s="74"/>
      <c r="Q68" s="74"/>
      <c r="R68" s="73"/>
      <c r="S68" s="73"/>
    </row>
    <row r="69" spans="1:19" s="3" customFormat="1" x14ac:dyDescent="0.3">
      <c r="A69" s="73"/>
      <c r="B69" s="73"/>
      <c r="C69" s="75">
        <v>0</v>
      </c>
      <c r="D69" s="75">
        <v>0</v>
      </c>
      <c r="E69" s="76">
        <v>0</v>
      </c>
      <c r="F69" s="77"/>
      <c r="G69" s="74"/>
      <c r="H69" s="76">
        <v>0</v>
      </c>
      <c r="I69" s="76">
        <v>0</v>
      </c>
      <c r="J69" s="76">
        <f t="shared" si="1"/>
        <v>0</v>
      </c>
      <c r="K69" s="74"/>
      <c r="L69" s="74"/>
      <c r="M69" s="73"/>
      <c r="N69" s="73"/>
      <c r="O69" s="74"/>
      <c r="P69" s="74"/>
      <c r="Q69" s="74"/>
      <c r="R69" s="73"/>
      <c r="S69" s="73"/>
    </row>
    <row r="70" spans="1:19" s="3" customFormat="1" x14ac:dyDescent="0.3">
      <c r="A70" s="73"/>
      <c r="B70" s="73"/>
      <c r="C70" s="75">
        <v>0</v>
      </c>
      <c r="D70" s="75">
        <v>0</v>
      </c>
      <c r="E70" s="76">
        <v>0</v>
      </c>
      <c r="F70" s="77"/>
      <c r="G70" s="74"/>
      <c r="H70" s="76">
        <v>0</v>
      </c>
      <c r="I70" s="76">
        <v>0</v>
      </c>
      <c r="J70" s="76">
        <f t="shared" si="1"/>
        <v>0</v>
      </c>
      <c r="K70" s="74"/>
      <c r="L70" s="74"/>
      <c r="M70" s="73"/>
      <c r="N70" s="73"/>
      <c r="O70" s="74"/>
      <c r="P70" s="74"/>
      <c r="Q70" s="74"/>
      <c r="R70" s="73"/>
      <c r="S70" s="73"/>
    </row>
    <row r="71" spans="1:19" s="3" customFormat="1" x14ac:dyDescent="0.3">
      <c r="A71" s="73"/>
      <c r="B71" s="73"/>
      <c r="C71" s="75">
        <v>0</v>
      </c>
      <c r="D71" s="75">
        <v>0</v>
      </c>
      <c r="E71" s="76">
        <v>0</v>
      </c>
      <c r="F71" s="77"/>
      <c r="G71" s="74"/>
      <c r="H71" s="76">
        <v>0</v>
      </c>
      <c r="I71" s="76">
        <v>0</v>
      </c>
      <c r="J71" s="76">
        <f t="shared" si="1"/>
        <v>0</v>
      </c>
      <c r="K71" s="74"/>
      <c r="L71" s="74"/>
      <c r="M71" s="73"/>
      <c r="N71" s="73"/>
      <c r="O71" s="74"/>
      <c r="P71" s="74"/>
      <c r="Q71" s="74"/>
      <c r="R71" s="73"/>
      <c r="S71" s="73"/>
    </row>
    <row r="72" spans="1:19" s="3" customFormat="1" x14ac:dyDescent="0.3">
      <c r="A72" s="73"/>
      <c r="B72" s="73"/>
      <c r="C72" s="75">
        <v>0</v>
      </c>
      <c r="D72" s="75">
        <v>0</v>
      </c>
      <c r="E72" s="76">
        <v>0</v>
      </c>
      <c r="F72" s="77"/>
      <c r="G72" s="74"/>
      <c r="H72" s="76">
        <v>0</v>
      </c>
      <c r="I72" s="76">
        <v>0</v>
      </c>
      <c r="J72" s="76">
        <f t="shared" si="1"/>
        <v>0</v>
      </c>
      <c r="K72" s="74"/>
      <c r="L72" s="74"/>
      <c r="M72" s="73"/>
      <c r="N72" s="73"/>
      <c r="O72" s="74"/>
      <c r="P72" s="74"/>
      <c r="Q72" s="74"/>
      <c r="R72" s="73"/>
      <c r="S72" s="73"/>
    </row>
    <row r="73" spans="1:19" s="3" customFormat="1" x14ac:dyDescent="0.3">
      <c r="A73" s="73"/>
      <c r="B73" s="73"/>
      <c r="C73" s="75">
        <v>0</v>
      </c>
      <c r="D73" s="75">
        <v>0</v>
      </c>
      <c r="E73" s="76">
        <v>0</v>
      </c>
      <c r="F73" s="77"/>
      <c r="G73" s="74"/>
      <c r="H73" s="76">
        <v>0</v>
      </c>
      <c r="I73" s="76">
        <v>0</v>
      </c>
      <c r="J73" s="76">
        <f t="shared" si="1"/>
        <v>0</v>
      </c>
      <c r="K73" s="74"/>
      <c r="L73" s="74"/>
      <c r="M73" s="73"/>
      <c r="N73" s="73"/>
      <c r="O73" s="74"/>
      <c r="P73" s="74"/>
      <c r="Q73" s="74"/>
      <c r="R73" s="73"/>
      <c r="S73" s="73"/>
    </row>
    <row r="74" spans="1:19" s="3" customFormat="1" x14ac:dyDescent="0.3">
      <c r="A74" s="73"/>
      <c r="B74" s="73"/>
      <c r="C74" s="75">
        <v>0</v>
      </c>
      <c r="D74" s="75">
        <v>0</v>
      </c>
      <c r="E74" s="76">
        <v>0</v>
      </c>
      <c r="F74" s="77"/>
      <c r="G74" s="74"/>
      <c r="H74" s="76">
        <v>0</v>
      </c>
      <c r="I74" s="76">
        <v>0</v>
      </c>
      <c r="J74" s="76">
        <f t="shared" si="1"/>
        <v>0</v>
      </c>
      <c r="K74" s="74"/>
      <c r="L74" s="74"/>
      <c r="M74" s="73"/>
      <c r="N74" s="73"/>
      <c r="O74" s="74"/>
      <c r="P74" s="74"/>
      <c r="Q74" s="74"/>
      <c r="R74" s="73"/>
      <c r="S74" s="73"/>
    </row>
    <row r="75" spans="1:19" s="3" customFormat="1" x14ac:dyDescent="0.3">
      <c r="A75" s="73"/>
      <c r="B75" s="73"/>
      <c r="C75" s="75">
        <v>0</v>
      </c>
      <c r="D75" s="75">
        <v>0</v>
      </c>
      <c r="E75" s="76">
        <v>0</v>
      </c>
      <c r="F75" s="77"/>
      <c r="G75" s="74"/>
      <c r="H75" s="76">
        <v>0</v>
      </c>
      <c r="I75" s="76">
        <v>0</v>
      </c>
      <c r="J75" s="76">
        <f t="shared" si="1"/>
        <v>0</v>
      </c>
      <c r="K75" s="74"/>
      <c r="L75" s="74"/>
      <c r="M75" s="73"/>
      <c r="N75" s="73"/>
      <c r="O75" s="74"/>
      <c r="P75" s="74"/>
      <c r="Q75" s="74"/>
      <c r="R75" s="73"/>
      <c r="S75" s="73"/>
    </row>
    <row r="76" spans="1:19" s="3" customFormat="1" x14ac:dyDescent="0.3">
      <c r="A76" s="73"/>
      <c r="B76" s="73"/>
      <c r="C76" s="75">
        <v>0</v>
      </c>
      <c r="D76" s="75">
        <v>0</v>
      </c>
      <c r="E76" s="76">
        <v>0</v>
      </c>
      <c r="F76" s="77"/>
      <c r="G76" s="74"/>
      <c r="H76" s="76">
        <v>0</v>
      </c>
      <c r="I76" s="76">
        <v>0</v>
      </c>
      <c r="J76" s="76">
        <f t="shared" si="1"/>
        <v>0</v>
      </c>
      <c r="K76" s="74"/>
      <c r="L76" s="74"/>
      <c r="M76" s="73"/>
      <c r="N76" s="73"/>
      <c r="O76" s="74"/>
      <c r="P76" s="74"/>
      <c r="Q76" s="74"/>
      <c r="R76" s="73"/>
      <c r="S76" s="73"/>
    </row>
    <row r="77" spans="1:19" s="3" customFormat="1" x14ac:dyDescent="0.3">
      <c r="A77" s="73"/>
      <c r="B77" s="73"/>
      <c r="C77" s="75">
        <v>0</v>
      </c>
      <c r="D77" s="75">
        <v>0</v>
      </c>
      <c r="E77" s="76">
        <v>0</v>
      </c>
      <c r="F77" s="77"/>
      <c r="G77" s="74"/>
      <c r="H77" s="76">
        <v>0</v>
      </c>
      <c r="I77" s="76">
        <v>0</v>
      </c>
      <c r="J77" s="76">
        <f t="shared" si="1"/>
        <v>0</v>
      </c>
      <c r="K77" s="74"/>
      <c r="L77" s="74"/>
      <c r="M77" s="73"/>
      <c r="N77" s="73"/>
      <c r="O77" s="74"/>
      <c r="P77" s="74"/>
      <c r="Q77" s="74"/>
      <c r="R77" s="73"/>
      <c r="S77" s="73"/>
    </row>
    <row r="78" spans="1:19" s="3" customFormat="1" x14ac:dyDescent="0.3">
      <c r="A78" s="73"/>
      <c r="B78" s="73"/>
      <c r="C78" s="75">
        <v>0</v>
      </c>
      <c r="D78" s="75">
        <v>0</v>
      </c>
      <c r="E78" s="76">
        <v>0</v>
      </c>
      <c r="F78" s="77"/>
      <c r="G78" s="74"/>
      <c r="H78" s="76">
        <v>0</v>
      </c>
      <c r="I78" s="76">
        <v>0</v>
      </c>
      <c r="J78" s="76">
        <f t="shared" si="1"/>
        <v>0</v>
      </c>
      <c r="K78" s="74"/>
      <c r="L78" s="74"/>
      <c r="M78" s="73"/>
      <c r="N78" s="73"/>
      <c r="O78" s="74"/>
      <c r="P78" s="74"/>
      <c r="Q78" s="74"/>
      <c r="R78" s="73"/>
      <c r="S78" s="73"/>
    </row>
    <row r="79" spans="1:19" s="3" customFormat="1" x14ac:dyDescent="0.3">
      <c r="A79" s="73"/>
      <c r="B79" s="73"/>
      <c r="C79" s="75">
        <v>0</v>
      </c>
      <c r="D79" s="75">
        <v>0</v>
      </c>
      <c r="E79" s="76">
        <v>0</v>
      </c>
      <c r="F79" s="77"/>
      <c r="G79" s="74"/>
      <c r="H79" s="76">
        <v>0</v>
      </c>
      <c r="I79" s="76">
        <v>0</v>
      </c>
      <c r="J79" s="76">
        <f t="shared" si="1"/>
        <v>0</v>
      </c>
      <c r="K79" s="74"/>
      <c r="L79" s="74"/>
      <c r="M79" s="73"/>
      <c r="N79" s="73"/>
      <c r="O79" s="74"/>
      <c r="P79" s="74"/>
      <c r="Q79" s="74"/>
      <c r="R79" s="73"/>
      <c r="S79" s="73"/>
    </row>
    <row r="80" spans="1:19" s="3" customFormat="1" x14ac:dyDescent="0.3">
      <c r="A80" s="73"/>
      <c r="B80" s="73"/>
      <c r="C80" s="75">
        <v>0</v>
      </c>
      <c r="D80" s="75">
        <v>0</v>
      </c>
      <c r="E80" s="76">
        <v>0</v>
      </c>
      <c r="F80" s="77"/>
      <c r="G80" s="74"/>
      <c r="H80" s="76">
        <v>0</v>
      </c>
      <c r="I80" s="76">
        <v>0</v>
      </c>
      <c r="J80" s="76">
        <f t="shared" si="1"/>
        <v>0</v>
      </c>
      <c r="K80" s="74"/>
      <c r="L80" s="74"/>
      <c r="M80" s="73"/>
      <c r="N80" s="73"/>
      <c r="O80" s="74"/>
      <c r="P80" s="74"/>
      <c r="Q80" s="74"/>
      <c r="R80" s="73"/>
      <c r="S80" s="73"/>
    </row>
    <row r="81" spans="1:19" s="3" customFormat="1" x14ac:dyDescent="0.3">
      <c r="A81" s="73"/>
      <c r="B81" s="73"/>
      <c r="C81" s="75">
        <v>0</v>
      </c>
      <c r="D81" s="75">
        <v>0</v>
      </c>
      <c r="E81" s="76">
        <v>0</v>
      </c>
      <c r="F81" s="77"/>
      <c r="G81" s="74"/>
      <c r="H81" s="76">
        <v>0</v>
      </c>
      <c r="I81" s="76">
        <v>0</v>
      </c>
      <c r="J81" s="76">
        <f t="shared" si="1"/>
        <v>0</v>
      </c>
      <c r="K81" s="74"/>
      <c r="L81" s="74"/>
      <c r="M81" s="73"/>
      <c r="N81" s="73"/>
      <c r="O81" s="74"/>
      <c r="P81" s="74"/>
      <c r="Q81" s="74"/>
      <c r="R81" s="73"/>
      <c r="S81" s="73"/>
    </row>
    <row r="82" spans="1:19" s="3" customFormat="1" x14ac:dyDescent="0.3">
      <c r="A82" s="73"/>
      <c r="B82" s="73"/>
      <c r="C82" s="75">
        <v>0</v>
      </c>
      <c r="D82" s="75">
        <v>0</v>
      </c>
      <c r="E82" s="76">
        <v>0</v>
      </c>
      <c r="F82" s="77"/>
      <c r="G82" s="74"/>
      <c r="H82" s="76">
        <v>0</v>
      </c>
      <c r="I82" s="76">
        <v>0</v>
      </c>
      <c r="J82" s="76">
        <f t="shared" si="1"/>
        <v>0</v>
      </c>
      <c r="K82" s="74"/>
      <c r="L82" s="74"/>
      <c r="M82" s="73"/>
      <c r="N82" s="73"/>
      <c r="O82" s="74"/>
      <c r="P82" s="74"/>
      <c r="Q82" s="74"/>
      <c r="R82" s="73"/>
      <c r="S82" s="73"/>
    </row>
    <row r="83" spans="1:19" s="3" customFormat="1" x14ac:dyDescent="0.3">
      <c r="A83" s="73"/>
      <c r="B83" s="73"/>
      <c r="C83" s="75">
        <v>0</v>
      </c>
      <c r="D83" s="75">
        <v>0</v>
      </c>
      <c r="E83" s="76">
        <v>0</v>
      </c>
      <c r="F83" s="77"/>
      <c r="G83" s="74"/>
      <c r="H83" s="76">
        <v>0</v>
      </c>
      <c r="I83" s="76">
        <v>0</v>
      </c>
      <c r="J83" s="76">
        <f t="shared" si="1"/>
        <v>0</v>
      </c>
      <c r="K83" s="74"/>
      <c r="L83" s="74"/>
      <c r="M83" s="73"/>
      <c r="N83" s="73"/>
      <c r="O83" s="74"/>
      <c r="P83" s="74"/>
      <c r="Q83" s="74"/>
      <c r="R83" s="73"/>
      <c r="S83" s="73"/>
    </row>
    <row r="84" spans="1:19" s="3" customFormat="1" x14ac:dyDescent="0.3">
      <c r="A84" s="73"/>
      <c r="B84" s="73"/>
      <c r="C84" s="75">
        <v>0</v>
      </c>
      <c r="D84" s="75">
        <v>0</v>
      </c>
      <c r="E84" s="76">
        <v>0</v>
      </c>
      <c r="F84" s="77"/>
      <c r="G84" s="74"/>
      <c r="H84" s="76">
        <v>0</v>
      </c>
      <c r="I84" s="76">
        <v>0</v>
      </c>
      <c r="J84" s="76">
        <f t="shared" si="1"/>
        <v>0</v>
      </c>
      <c r="K84" s="74"/>
      <c r="L84" s="74"/>
      <c r="M84" s="73"/>
      <c r="N84" s="73"/>
      <c r="O84" s="74"/>
      <c r="P84" s="74"/>
      <c r="Q84" s="74"/>
      <c r="R84" s="73"/>
      <c r="S84" s="73"/>
    </row>
    <row r="85" spans="1:19" s="3" customFormat="1" x14ac:dyDescent="0.3">
      <c r="A85" s="73"/>
      <c r="B85" s="73"/>
      <c r="C85" s="75">
        <v>0</v>
      </c>
      <c r="D85" s="75">
        <v>0</v>
      </c>
      <c r="E85" s="76">
        <v>0</v>
      </c>
      <c r="F85" s="77"/>
      <c r="G85" s="74"/>
      <c r="H85" s="76">
        <v>0</v>
      </c>
      <c r="I85" s="76">
        <v>0</v>
      </c>
      <c r="J85" s="76">
        <f t="shared" si="1"/>
        <v>0</v>
      </c>
      <c r="K85" s="74"/>
      <c r="L85" s="74"/>
      <c r="M85" s="73"/>
      <c r="N85" s="73"/>
      <c r="O85" s="74"/>
      <c r="P85" s="74"/>
      <c r="Q85" s="74"/>
      <c r="R85" s="73"/>
      <c r="S85" s="73"/>
    </row>
    <row r="86" spans="1:19" s="3" customFormat="1" x14ac:dyDescent="0.3">
      <c r="A86" s="73"/>
      <c r="B86" s="73"/>
      <c r="C86" s="75">
        <v>0</v>
      </c>
      <c r="D86" s="75">
        <v>0</v>
      </c>
      <c r="E86" s="76">
        <v>0</v>
      </c>
      <c r="F86" s="77"/>
      <c r="G86" s="74"/>
      <c r="H86" s="76">
        <v>0</v>
      </c>
      <c r="I86" s="76">
        <v>0</v>
      </c>
      <c r="J86" s="76">
        <f t="shared" si="1"/>
        <v>0</v>
      </c>
      <c r="K86" s="74"/>
      <c r="L86" s="74"/>
      <c r="M86" s="73"/>
      <c r="N86" s="73"/>
      <c r="O86" s="74"/>
      <c r="P86" s="74"/>
      <c r="Q86" s="74"/>
      <c r="R86" s="73"/>
      <c r="S86" s="73"/>
    </row>
    <row r="87" spans="1:19" s="3" customFormat="1" x14ac:dyDescent="0.3">
      <c r="A87" s="73"/>
      <c r="B87" s="73"/>
      <c r="C87" s="75">
        <v>0</v>
      </c>
      <c r="D87" s="75">
        <v>0</v>
      </c>
      <c r="E87" s="76">
        <v>0</v>
      </c>
      <c r="F87" s="77"/>
      <c r="G87" s="74"/>
      <c r="H87" s="76">
        <v>0</v>
      </c>
      <c r="I87" s="76">
        <v>0</v>
      </c>
      <c r="J87" s="76">
        <f t="shared" si="1"/>
        <v>0</v>
      </c>
      <c r="K87" s="74"/>
      <c r="L87" s="74"/>
      <c r="M87" s="73"/>
      <c r="N87" s="73"/>
      <c r="O87" s="74"/>
      <c r="P87" s="74"/>
      <c r="Q87" s="74"/>
      <c r="R87" s="73"/>
      <c r="S87" s="73"/>
    </row>
    <row r="88" spans="1:19" s="3" customFormat="1" x14ac:dyDescent="0.3">
      <c r="A88" s="73"/>
      <c r="B88" s="73"/>
      <c r="C88" s="75">
        <v>0</v>
      </c>
      <c r="D88" s="75">
        <v>0</v>
      </c>
      <c r="E88" s="76">
        <v>0</v>
      </c>
      <c r="F88" s="77"/>
      <c r="G88" s="74"/>
      <c r="H88" s="76">
        <v>0</v>
      </c>
      <c r="I88" s="76">
        <v>0</v>
      </c>
      <c r="J88" s="76">
        <f t="shared" si="1"/>
        <v>0</v>
      </c>
      <c r="K88" s="74"/>
      <c r="L88" s="74"/>
      <c r="M88" s="73"/>
      <c r="N88" s="73"/>
      <c r="O88" s="74"/>
      <c r="P88" s="74"/>
      <c r="Q88" s="74"/>
      <c r="R88" s="73"/>
      <c r="S88" s="73"/>
    </row>
    <row r="89" spans="1:19" s="3" customFormat="1" x14ac:dyDescent="0.3">
      <c r="A89" s="73"/>
      <c r="B89" s="73"/>
      <c r="C89" s="75">
        <v>0</v>
      </c>
      <c r="D89" s="75">
        <v>0</v>
      </c>
      <c r="E89" s="76">
        <v>0</v>
      </c>
      <c r="F89" s="77"/>
      <c r="G89" s="74"/>
      <c r="H89" s="76">
        <v>0</v>
      </c>
      <c r="I89" s="76">
        <v>0</v>
      </c>
      <c r="J89" s="76">
        <f t="shared" si="1"/>
        <v>0</v>
      </c>
      <c r="K89" s="74"/>
      <c r="L89" s="74"/>
      <c r="M89" s="73"/>
      <c r="N89" s="73"/>
      <c r="O89" s="74"/>
      <c r="P89" s="74"/>
      <c r="Q89" s="74"/>
      <c r="R89" s="73"/>
      <c r="S89" s="73"/>
    </row>
    <row r="90" spans="1:19" s="3" customFormat="1" x14ac:dyDescent="0.3">
      <c r="A90" s="73"/>
      <c r="B90" s="73"/>
      <c r="C90" s="75">
        <v>0</v>
      </c>
      <c r="D90" s="75">
        <v>0</v>
      </c>
      <c r="E90" s="76">
        <v>0</v>
      </c>
      <c r="F90" s="77"/>
      <c r="G90" s="74"/>
      <c r="H90" s="76">
        <v>0</v>
      </c>
      <c r="I90" s="76">
        <v>0</v>
      </c>
      <c r="J90" s="76">
        <f t="shared" si="1"/>
        <v>0</v>
      </c>
      <c r="K90" s="74"/>
      <c r="L90" s="74"/>
      <c r="M90" s="73"/>
      <c r="N90" s="73"/>
      <c r="O90" s="74"/>
      <c r="P90" s="74"/>
      <c r="Q90" s="74"/>
      <c r="R90" s="73"/>
      <c r="S90" s="73"/>
    </row>
    <row r="91" spans="1:19" s="3" customFormat="1" x14ac:dyDescent="0.3">
      <c r="A91" s="73"/>
      <c r="B91" s="73"/>
      <c r="C91" s="75">
        <v>0</v>
      </c>
      <c r="D91" s="75">
        <v>0</v>
      </c>
      <c r="E91" s="76">
        <v>0</v>
      </c>
      <c r="F91" s="77"/>
      <c r="G91" s="74"/>
      <c r="H91" s="76">
        <v>0</v>
      </c>
      <c r="I91" s="76">
        <v>0</v>
      </c>
      <c r="J91" s="76">
        <f t="shared" si="1"/>
        <v>0</v>
      </c>
      <c r="K91" s="74"/>
      <c r="L91" s="74"/>
      <c r="M91" s="73"/>
      <c r="N91" s="73"/>
      <c r="O91" s="74"/>
      <c r="P91" s="74"/>
      <c r="Q91" s="74"/>
      <c r="R91" s="73"/>
      <c r="S91" s="73"/>
    </row>
    <row r="92" spans="1:19" s="3" customFormat="1" x14ac:dyDescent="0.3">
      <c r="A92" s="73"/>
      <c r="B92" s="73"/>
      <c r="C92" s="75">
        <v>0</v>
      </c>
      <c r="D92" s="75">
        <v>0</v>
      </c>
      <c r="E92" s="76">
        <v>0</v>
      </c>
      <c r="F92" s="77"/>
      <c r="G92" s="74"/>
      <c r="H92" s="76">
        <v>0</v>
      </c>
      <c r="I92" s="76">
        <v>0</v>
      </c>
      <c r="J92" s="76">
        <f t="shared" si="1"/>
        <v>0</v>
      </c>
      <c r="K92" s="74"/>
      <c r="L92" s="74"/>
      <c r="M92" s="73"/>
      <c r="N92" s="73"/>
      <c r="O92" s="74"/>
      <c r="P92" s="74"/>
      <c r="Q92" s="74"/>
      <c r="R92" s="73"/>
      <c r="S92" s="73"/>
    </row>
    <row r="93" spans="1:19" s="3" customFormat="1" x14ac:dyDescent="0.3">
      <c r="A93" s="73"/>
      <c r="B93" s="73"/>
      <c r="C93" s="75">
        <v>0</v>
      </c>
      <c r="D93" s="75">
        <v>0</v>
      </c>
      <c r="E93" s="76">
        <v>0</v>
      </c>
      <c r="F93" s="77"/>
      <c r="G93" s="74"/>
      <c r="H93" s="76">
        <v>0</v>
      </c>
      <c r="I93" s="76">
        <v>0</v>
      </c>
      <c r="J93" s="76">
        <f t="shared" si="1"/>
        <v>0</v>
      </c>
      <c r="K93" s="74"/>
      <c r="L93" s="74"/>
      <c r="M93" s="73"/>
      <c r="N93" s="73"/>
      <c r="O93" s="74"/>
      <c r="P93" s="74"/>
      <c r="Q93" s="74"/>
      <c r="R93" s="73"/>
      <c r="S93" s="73"/>
    </row>
    <row r="94" spans="1:19" s="3" customFormat="1" x14ac:dyDescent="0.3">
      <c r="A94" s="73"/>
      <c r="B94" s="73"/>
      <c r="C94" s="75">
        <v>0</v>
      </c>
      <c r="D94" s="75">
        <v>0</v>
      </c>
      <c r="E94" s="76">
        <v>0</v>
      </c>
      <c r="F94" s="77"/>
      <c r="G94" s="74"/>
      <c r="H94" s="76">
        <v>0</v>
      </c>
      <c r="I94" s="76">
        <v>0</v>
      </c>
      <c r="J94" s="76">
        <f t="shared" si="1"/>
        <v>0</v>
      </c>
      <c r="K94" s="74"/>
      <c r="L94" s="74"/>
      <c r="M94" s="73"/>
      <c r="N94" s="73"/>
      <c r="O94" s="74"/>
      <c r="P94" s="74"/>
      <c r="Q94" s="74"/>
      <c r="R94" s="73"/>
      <c r="S94" s="73"/>
    </row>
    <row r="95" spans="1:19" s="3" customFormat="1" x14ac:dyDescent="0.3">
      <c r="A95" s="73"/>
      <c r="B95" s="73"/>
      <c r="C95" s="75">
        <v>0</v>
      </c>
      <c r="D95" s="75">
        <v>0</v>
      </c>
      <c r="E95" s="76">
        <v>0</v>
      </c>
      <c r="F95" s="77"/>
      <c r="G95" s="74"/>
      <c r="H95" s="76">
        <v>0</v>
      </c>
      <c r="I95" s="76">
        <v>0</v>
      </c>
      <c r="J95" s="76">
        <f t="shared" si="1"/>
        <v>0</v>
      </c>
      <c r="K95" s="74"/>
      <c r="L95" s="74"/>
      <c r="M95" s="73"/>
      <c r="N95" s="73"/>
      <c r="O95" s="74"/>
      <c r="P95" s="74"/>
      <c r="Q95" s="74"/>
      <c r="R95" s="73"/>
      <c r="S95" s="73"/>
    </row>
    <row r="96" spans="1:19" s="3" customFormat="1" x14ac:dyDescent="0.3">
      <c r="A96" s="73"/>
      <c r="B96" s="73"/>
      <c r="C96" s="75">
        <v>0</v>
      </c>
      <c r="D96" s="75">
        <v>0</v>
      </c>
      <c r="E96" s="76">
        <v>0</v>
      </c>
      <c r="F96" s="77"/>
      <c r="G96" s="74"/>
      <c r="H96" s="76">
        <v>0</v>
      </c>
      <c r="I96" s="76">
        <v>0</v>
      </c>
      <c r="J96" s="76">
        <f t="shared" si="1"/>
        <v>0</v>
      </c>
      <c r="K96" s="74"/>
      <c r="L96" s="74"/>
      <c r="M96" s="73"/>
      <c r="N96" s="73"/>
      <c r="O96" s="74"/>
      <c r="P96" s="74"/>
      <c r="Q96" s="74"/>
      <c r="R96" s="73"/>
      <c r="S96" s="73"/>
    </row>
    <row r="97" spans="1:19" s="3" customFormat="1" x14ac:dyDescent="0.3">
      <c r="A97" s="73"/>
      <c r="B97" s="73"/>
      <c r="C97" s="75">
        <v>0</v>
      </c>
      <c r="D97" s="75">
        <v>0</v>
      </c>
      <c r="E97" s="76">
        <v>0</v>
      </c>
      <c r="F97" s="77"/>
      <c r="G97" s="74"/>
      <c r="H97" s="76">
        <v>0</v>
      </c>
      <c r="I97" s="76">
        <v>0</v>
      </c>
      <c r="J97" s="76">
        <f t="shared" si="1"/>
        <v>0</v>
      </c>
      <c r="K97" s="74"/>
      <c r="L97" s="74"/>
      <c r="M97" s="73"/>
      <c r="N97" s="73"/>
      <c r="O97" s="74"/>
      <c r="P97" s="74"/>
      <c r="Q97" s="74"/>
      <c r="R97" s="73"/>
      <c r="S97" s="73"/>
    </row>
    <row r="98" spans="1:19" s="3" customFormat="1" x14ac:dyDescent="0.3">
      <c r="A98" s="73"/>
      <c r="B98" s="73"/>
      <c r="C98" s="75">
        <v>0</v>
      </c>
      <c r="D98" s="75">
        <v>0</v>
      </c>
      <c r="E98" s="76">
        <v>0</v>
      </c>
      <c r="F98" s="77"/>
      <c r="G98" s="74"/>
      <c r="H98" s="76">
        <v>0</v>
      </c>
      <c r="I98" s="76">
        <v>0</v>
      </c>
      <c r="J98" s="76">
        <f t="shared" si="1"/>
        <v>0</v>
      </c>
      <c r="K98" s="74"/>
      <c r="L98" s="74"/>
      <c r="M98" s="73"/>
      <c r="N98" s="73"/>
      <c r="O98" s="74"/>
      <c r="P98" s="74"/>
      <c r="Q98" s="74"/>
      <c r="R98" s="73"/>
      <c r="S98" s="73"/>
    </row>
    <row r="99" spans="1:19" s="3" customFormat="1" x14ac:dyDescent="0.3">
      <c r="A99" s="73"/>
      <c r="B99" s="73"/>
      <c r="C99" s="75">
        <v>0</v>
      </c>
      <c r="D99" s="75">
        <v>0</v>
      </c>
      <c r="E99" s="76">
        <v>0</v>
      </c>
      <c r="F99" s="77"/>
      <c r="G99" s="74"/>
      <c r="H99" s="76">
        <v>0</v>
      </c>
      <c r="I99" s="76">
        <v>0</v>
      </c>
      <c r="J99" s="76">
        <f t="shared" si="1"/>
        <v>0</v>
      </c>
      <c r="K99" s="74"/>
      <c r="L99" s="74"/>
      <c r="M99" s="73"/>
      <c r="N99" s="73"/>
      <c r="O99" s="74"/>
      <c r="P99" s="74"/>
      <c r="Q99" s="74"/>
      <c r="R99" s="73"/>
      <c r="S99" s="73"/>
    </row>
    <row r="100" spans="1:19" s="3" customFormat="1" x14ac:dyDescent="0.3">
      <c r="A100" s="73"/>
      <c r="B100" s="73"/>
      <c r="C100" s="75">
        <v>0</v>
      </c>
      <c r="D100" s="75">
        <v>0</v>
      </c>
      <c r="E100" s="76">
        <v>0</v>
      </c>
      <c r="F100" s="77"/>
      <c r="G100" s="74"/>
      <c r="H100" s="76">
        <v>0</v>
      </c>
      <c r="I100" s="76">
        <v>0</v>
      </c>
      <c r="J100" s="76">
        <f t="shared" si="1"/>
        <v>0</v>
      </c>
      <c r="K100" s="74"/>
      <c r="L100" s="74"/>
      <c r="M100" s="73"/>
      <c r="N100" s="73"/>
      <c r="O100" s="74"/>
      <c r="P100" s="74"/>
      <c r="Q100" s="74"/>
      <c r="R100" s="73"/>
      <c r="S100" s="73"/>
    </row>
    <row r="101" spans="1:19" s="3" customFormat="1" x14ac:dyDescent="0.3">
      <c r="A101" s="73"/>
      <c r="B101" s="73"/>
      <c r="C101" s="75">
        <v>0</v>
      </c>
      <c r="D101" s="75">
        <v>0</v>
      </c>
      <c r="E101" s="76">
        <v>0</v>
      </c>
      <c r="F101" s="77"/>
      <c r="G101" s="74"/>
      <c r="H101" s="76">
        <v>0</v>
      </c>
      <c r="I101" s="76">
        <v>0</v>
      </c>
      <c r="J101" s="76">
        <f t="shared" si="1"/>
        <v>0</v>
      </c>
      <c r="K101" s="74"/>
      <c r="L101" s="74"/>
      <c r="M101" s="73"/>
      <c r="N101" s="73"/>
      <c r="O101" s="74"/>
      <c r="P101" s="74"/>
      <c r="Q101" s="74"/>
      <c r="R101" s="73"/>
      <c r="S101" s="73"/>
    </row>
    <row r="102" spans="1:19" s="3" customFormat="1" x14ac:dyDescent="0.3">
      <c r="A102" s="73"/>
      <c r="B102" s="73"/>
      <c r="C102" s="75">
        <v>0</v>
      </c>
      <c r="D102" s="75">
        <v>0</v>
      </c>
      <c r="E102" s="76">
        <v>0</v>
      </c>
      <c r="F102" s="77"/>
      <c r="G102" s="74"/>
      <c r="H102" s="76">
        <v>0</v>
      </c>
      <c r="I102" s="76">
        <v>0</v>
      </c>
      <c r="J102" s="76">
        <f t="shared" si="1"/>
        <v>0</v>
      </c>
      <c r="K102" s="74"/>
      <c r="L102" s="74"/>
      <c r="M102" s="73"/>
      <c r="N102" s="73"/>
      <c r="O102" s="74"/>
      <c r="P102" s="74"/>
      <c r="Q102" s="74"/>
      <c r="R102" s="73"/>
      <c r="S102" s="73"/>
    </row>
    <row r="103" spans="1:19" s="3" customFormat="1" x14ac:dyDescent="0.3">
      <c r="A103" s="73"/>
      <c r="B103" s="73"/>
      <c r="C103" s="75">
        <v>0</v>
      </c>
      <c r="D103" s="75">
        <v>0</v>
      </c>
      <c r="E103" s="76">
        <v>0</v>
      </c>
      <c r="F103" s="77"/>
      <c r="G103" s="74"/>
      <c r="H103" s="76">
        <v>0</v>
      </c>
      <c r="I103" s="76">
        <v>0</v>
      </c>
      <c r="J103" s="76">
        <f t="shared" si="1"/>
        <v>0</v>
      </c>
      <c r="K103" s="74"/>
      <c r="L103" s="74"/>
      <c r="M103" s="73"/>
      <c r="N103" s="73"/>
      <c r="O103" s="74"/>
      <c r="P103" s="74"/>
      <c r="Q103" s="74"/>
      <c r="R103" s="73"/>
      <c r="S103" s="73"/>
    </row>
    <row r="104" spans="1:19" s="3" customFormat="1" x14ac:dyDescent="0.3">
      <c r="A104" s="73"/>
      <c r="B104" s="73"/>
      <c r="C104" s="75">
        <v>0</v>
      </c>
      <c r="D104" s="75">
        <v>0</v>
      </c>
      <c r="E104" s="76">
        <v>0</v>
      </c>
      <c r="F104" s="77"/>
      <c r="G104" s="74"/>
      <c r="H104" s="76">
        <v>0</v>
      </c>
      <c r="I104" s="76">
        <v>0</v>
      </c>
      <c r="J104" s="76">
        <f t="shared" si="1"/>
        <v>0</v>
      </c>
      <c r="K104" s="74"/>
      <c r="L104" s="74"/>
      <c r="M104" s="73"/>
      <c r="N104" s="73"/>
      <c r="O104" s="74"/>
      <c r="P104" s="74"/>
      <c r="Q104" s="74"/>
      <c r="R104" s="73"/>
      <c r="S104" s="73"/>
    </row>
    <row r="105" spans="1:19" s="3" customFormat="1" x14ac:dyDescent="0.3">
      <c r="A105" s="73"/>
      <c r="B105" s="73"/>
      <c r="C105" s="75">
        <v>0</v>
      </c>
      <c r="D105" s="75">
        <v>0</v>
      </c>
      <c r="E105" s="76">
        <v>0</v>
      </c>
      <c r="F105" s="77"/>
      <c r="G105" s="74"/>
      <c r="H105" s="76">
        <v>0</v>
      </c>
      <c r="I105" s="76">
        <v>0</v>
      </c>
      <c r="J105" s="76">
        <f t="shared" si="1"/>
        <v>0</v>
      </c>
      <c r="K105" s="74"/>
      <c r="L105" s="74"/>
      <c r="M105" s="73"/>
      <c r="N105" s="73"/>
      <c r="O105" s="74"/>
      <c r="P105" s="74"/>
      <c r="Q105" s="74"/>
      <c r="R105" s="73"/>
      <c r="S105" s="73"/>
    </row>
    <row r="106" spans="1:19" s="3" customFormat="1" x14ac:dyDescent="0.3">
      <c r="A106" s="73"/>
      <c r="B106" s="73"/>
      <c r="C106" s="75">
        <v>0</v>
      </c>
      <c r="D106" s="75">
        <v>0</v>
      </c>
      <c r="E106" s="76">
        <v>0</v>
      </c>
      <c r="F106" s="77"/>
      <c r="G106" s="74"/>
      <c r="H106" s="76">
        <v>0</v>
      </c>
      <c r="I106" s="76">
        <v>0</v>
      </c>
      <c r="J106" s="76">
        <f t="shared" si="1"/>
        <v>0</v>
      </c>
      <c r="K106" s="74"/>
      <c r="L106" s="74"/>
      <c r="M106" s="73"/>
      <c r="N106" s="73"/>
      <c r="O106" s="74"/>
      <c r="P106" s="74"/>
      <c r="Q106" s="74"/>
      <c r="R106" s="73"/>
      <c r="S106" s="73"/>
    </row>
    <row r="107" spans="1:19" s="3" customFormat="1" x14ac:dyDescent="0.3">
      <c r="A107" s="73"/>
      <c r="B107" s="73"/>
      <c r="C107" s="75">
        <v>0</v>
      </c>
      <c r="D107" s="75">
        <v>0</v>
      </c>
      <c r="E107" s="76">
        <v>0</v>
      </c>
      <c r="F107" s="77"/>
      <c r="G107" s="74"/>
      <c r="H107" s="76">
        <v>0</v>
      </c>
      <c r="I107" s="76">
        <v>0</v>
      </c>
      <c r="J107" s="76">
        <f t="shared" si="1"/>
        <v>0</v>
      </c>
      <c r="K107" s="74"/>
      <c r="L107" s="74"/>
      <c r="M107" s="73"/>
      <c r="N107" s="73"/>
      <c r="O107" s="74"/>
      <c r="P107" s="74"/>
      <c r="Q107" s="74"/>
      <c r="R107" s="73"/>
      <c r="S107" s="73"/>
    </row>
    <row r="108" spans="1:19" s="3" customFormat="1" x14ac:dyDescent="0.3">
      <c r="A108" s="73"/>
      <c r="B108" s="73"/>
      <c r="C108" s="75">
        <v>0</v>
      </c>
      <c r="D108" s="75">
        <v>0</v>
      </c>
      <c r="E108" s="76">
        <v>0</v>
      </c>
      <c r="F108" s="77"/>
      <c r="G108" s="74"/>
      <c r="H108" s="76">
        <v>0</v>
      </c>
      <c r="I108" s="76">
        <v>0</v>
      </c>
      <c r="J108" s="76">
        <f t="shared" si="1"/>
        <v>0</v>
      </c>
      <c r="K108" s="74"/>
      <c r="L108" s="74"/>
      <c r="M108" s="73"/>
      <c r="N108" s="73"/>
      <c r="O108" s="74"/>
      <c r="P108" s="74"/>
      <c r="Q108" s="74"/>
      <c r="R108" s="73"/>
      <c r="S108" s="73"/>
    </row>
    <row r="109" spans="1:19" s="18" customFormat="1" x14ac:dyDescent="0.3">
      <c r="A109" s="17" t="s">
        <v>90</v>
      </c>
      <c r="C109" s="22"/>
      <c r="D109" s="17" t="s">
        <v>90</v>
      </c>
      <c r="E109" s="22"/>
      <c r="F109" s="23"/>
      <c r="H109" s="22"/>
      <c r="I109" s="22"/>
      <c r="J109" s="22"/>
      <c r="K109" s="24"/>
    </row>
    <row r="110" spans="1:19" x14ac:dyDescent="0.3"/>
    <row r="111" spans="1:19" x14ac:dyDescent="0.3"/>
  </sheetData>
  <sheetProtection formatColumns="0" formatRows="0" insertRows="0"/>
  <conditionalFormatting sqref="M10:Q108">
    <cfRule type="expression" dxfId="2" priority="2">
      <formula>$L10="No"</formula>
    </cfRule>
  </conditionalFormatting>
  <hyperlinks>
    <hyperlink ref="A9" location="'6 - Instructions and Glossary'!A12:E12" display="Outstanding debt obligation*" xr:uid="{00000000-0004-0000-0200-000000000000}"/>
    <hyperlink ref="B9" location="'6 - Instructions and Glossary'!A13:E13" display="If debt is conduit or component debt, enter related entity name:" xr:uid="{00000000-0004-0000-0200-000001000000}"/>
    <hyperlink ref="C9" location="'6 - Instructions and Glossary'!A14:E14" display="Principal issued*" xr:uid="{00000000-0004-0000-0200-000002000000}"/>
    <hyperlink ref="D9" location="'6 - Instructions and Glossary'!A15:E15" display="Principal outstanding*" xr:uid="{00000000-0004-0000-0200-000003000000}"/>
    <hyperlink ref="E9" location="'6 - Instructions and Glossary'!A16:E16" display="Combined principal and interest required to pay each outstanding debt obligation on time and in full*" xr:uid="{00000000-0004-0000-0200-000004000000}"/>
    <hyperlink ref="F9" location="'6 - Instructions and Glossary'!A17:E17" display="Final maturity date* (MM/DD/YYYY)" xr:uid="{00000000-0004-0000-0200-000005000000}"/>
    <hyperlink ref="G9" location="'6 - Instructions and Glossary'!A18:E18" display="Is the debt secured in any way by ad valorem taxes?*" xr:uid="{00000000-0004-0000-0200-000006000000}"/>
    <hyperlink ref="H9" location="'6 - Instructions and Glossary'!A19:E19" display="Total proceeds received*" xr:uid="{00000000-0004-0000-0200-000007000000}"/>
    <hyperlink ref="I9" location="'6 - Instructions and Glossary'!A20:E20" display="Proceeds spent*" xr:uid="{00000000-0004-0000-0200-000008000000}"/>
    <hyperlink ref="J9" location="'6 - Instructions and Glossary'!A21:E21" display="Proceeds unspent*" xr:uid="{00000000-0004-0000-0200-000009000000}"/>
    <hyperlink ref="K9" location="'6 - Instructions and Glossary'!A22:E22" display="Official stated purpose for which the debt obligation was authorized*" xr:uid="{00000000-0004-0000-0200-00000A000000}"/>
    <hyperlink ref="L9:Q9" location="'6 - Instructions and Glossary'!A23:E23" display="Is the debt obligation rated by any nationally recognized credit rating organization?*" xr:uid="{00000000-0004-0000-0200-00000B000000}"/>
  </hyperlink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Hide!$A$1:$A$3</xm:f>
          </x14:formula1>
          <xm:sqref>L10:L108 G10:G108</xm:sqref>
        </x14:dataValidation>
        <x14:dataValidation type="list" allowBlank="1" showInputMessage="1" showErrorMessage="1" xr:uid="{00000000-0002-0000-0200-000001000000}">
          <x14:formula1>
            <xm:f>Hide!$D$2:$D$22</xm:f>
          </x14:formula1>
          <xm:sqref>M10:M108</xm:sqref>
        </x14:dataValidation>
        <x14:dataValidation type="list" allowBlank="1" showInputMessage="1" showErrorMessage="1" xr:uid="{00000000-0002-0000-0200-000002000000}">
          <x14:formula1>
            <xm:f>Hide!$E$2:$E$23</xm:f>
          </x14:formula1>
          <xm:sqref>N10:N108</xm:sqref>
        </x14:dataValidation>
        <x14:dataValidation type="list" allowBlank="1" showInputMessage="1" showErrorMessage="1" xr:uid="{00000000-0002-0000-0200-000003000000}">
          <x14:formula1>
            <xm:f>Hide!$F$2:$F$23</xm:f>
          </x14:formula1>
          <xm:sqref>O10:O108</xm:sqref>
        </x14:dataValidation>
        <x14:dataValidation type="list" allowBlank="1" showInputMessage="1" showErrorMessage="1" xr:uid="{00000000-0002-0000-0200-000004000000}">
          <x14:formula1>
            <xm:f>Hide!$G$2:$G$13</xm:f>
          </x14:formula1>
          <xm:sqref>P10:P108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S25"/>
  <sheetViews>
    <sheetView zoomScale="85" zoomScaleNormal="85" workbookViewId="0">
      <selection activeCell="B18" sqref="B18"/>
    </sheetView>
  </sheetViews>
  <sheetFormatPr defaultColWidth="0" defaultRowHeight="15.6" zeroHeight="1" x14ac:dyDescent="0.3"/>
  <cols>
    <col min="1" max="1" width="66.33203125" style="1" customWidth="1"/>
    <col min="2" max="2" width="42.44140625" style="1" customWidth="1"/>
    <col min="3" max="3" width="17" style="4" hidden="1" customWidth="1"/>
    <col min="4" max="4" width="22.33203125" style="4" hidden="1" customWidth="1"/>
    <col min="5" max="5" width="28" style="4" hidden="1" customWidth="1"/>
    <col min="6" max="6" width="16.6640625" style="5" hidden="1" customWidth="1"/>
    <col min="7" max="7" width="22.109375" style="1" hidden="1" customWidth="1"/>
    <col min="8" max="8" width="15.33203125" style="4" hidden="1" customWidth="1"/>
    <col min="9" max="9" width="17.88671875" style="4" hidden="1" customWidth="1"/>
    <col min="10" max="10" width="16.6640625" style="4" hidden="1" customWidth="1"/>
    <col min="11" max="11" width="32.109375" style="6" hidden="1" customWidth="1"/>
    <col min="12" max="12" width="21.88671875" style="1" hidden="1" customWidth="1"/>
    <col min="13" max="16" width="10.6640625" style="1" hidden="1" customWidth="1"/>
    <col min="17" max="17" width="13.33203125" style="1" hidden="1" customWidth="1"/>
    <col min="18" max="18" width="23.6640625" style="1" hidden="1" customWidth="1"/>
    <col min="19" max="19" width="29.6640625" style="1" hidden="1" customWidth="1"/>
    <col min="20" max="16384" width="9.109375" style="1" hidden="1"/>
  </cols>
  <sheetData>
    <row r="1" spans="1:11" x14ac:dyDescent="0.3">
      <c r="A1" s="20" t="s">
        <v>236</v>
      </c>
      <c r="B1" s="18"/>
      <c r="K1" s="1"/>
    </row>
    <row r="2" spans="1:11" x14ac:dyDescent="0.3">
      <c r="A2" s="10" t="s">
        <v>35</v>
      </c>
      <c r="B2" s="11"/>
      <c r="C2" s="1"/>
      <c r="D2" s="1"/>
      <c r="E2" s="1"/>
      <c r="F2" s="1"/>
      <c r="H2" s="1"/>
      <c r="I2" s="1"/>
      <c r="J2" s="1"/>
      <c r="K2" s="1"/>
    </row>
    <row r="3" spans="1:11" x14ac:dyDescent="0.3">
      <c r="A3" s="12" t="s">
        <v>1</v>
      </c>
      <c r="B3" s="67" t="str">
        <f>IF('1 - Contact Information'!B4="","",'1 - Contact Information'!B4)</f>
        <v>Caldwell County</v>
      </c>
      <c r="C3" s="1"/>
      <c r="D3" s="1"/>
      <c r="E3" s="1"/>
      <c r="F3" s="1"/>
      <c r="H3" s="1"/>
      <c r="I3" s="1"/>
      <c r="J3" s="1"/>
      <c r="K3" s="1"/>
    </row>
    <row r="4" spans="1:11" x14ac:dyDescent="0.3">
      <c r="A4" s="12" t="s">
        <v>2</v>
      </c>
      <c r="B4" s="67">
        <f>IF(OR('1 - Contact Information'!B7="",'1 - Contact Information'!B7="(select)"),"",'1 - Contact Information'!B7)</f>
        <v>2025</v>
      </c>
      <c r="C4" s="1"/>
      <c r="D4" s="1"/>
      <c r="E4" s="1"/>
      <c r="F4" s="1"/>
      <c r="H4" s="1"/>
      <c r="I4" s="1"/>
      <c r="J4" s="1"/>
      <c r="K4" s="1"/>
    </row>
    <row r="5" spans="1:11" x14ac:dyDescent="0.3">
      <c r="A5" s="18"/>
      <c r="B5" s="52"/>
      <c r="C5" s="1"/>
      <c r="D5" s="1"/>
      <c r="E5" s="1"/>
      <c r="F5" s="1"/>
      <c r="H5" s="1"/>
      <c r="I5" s="1"/>
      <c r="J5" s="1"/>
      <c r="K5" s="1"/>
    </row>
    <row r="6" spans="1:11" x14ac:dyDescent="0.3">
      <c r="A6" s="18" t="s">
        <v>277</v>
      </c>
      <c r="B6" s="52"/>
      <c r="C6" s="1"/>
      <c r="D6" s="1"/>
      <c r="E6" s="1"/>
      <c r="F6" s="1"/>
      <c r="H6" s="1"/>
      <c r="I6" s="1"/>
      <c r="J6" s="1"/>
      <c r="K6" s="1"/>
    </row>
    <row r="7" spans="1:11" x14ac:dyDescent="0.3">
      <c r="A7" s="18" t="s">
        <v>294</v>
      </c>
      <c r="B7" s="52"/>
      <c r="C7" s="1"/>
      <c r="D7" s="1"/>
      <c r="E7" s="1"/>
      <c r="F7" s="1"/>
      <c r="H7" s="1"/>
      <c r="I7" s="1"/>
      <c r="J7" s="1"/>
      <c r="K7" s="1"/>
    </row>
    <row r="8" spans="1:11" x14ac:dyDescent="0.3">
      <c r="A8" s="18" t="s">
        <v>297</v>
      </c>
      <c r="B8" s="18"/>
    </row>
    <row r="9" spans="1:11" x14ac:dyDescent="0.3">
      <c r="A9" s="27" t="s">
        <v>225</v>
      </c>
      <c r="B9" s="28"/>
    </row>
    <row r="10" spans="1:11" x14ac:dyDescent="0.3">
      <c r="A10" s="50" t="s">
        <v>80</v>
      </c>
      <c r="B10" s="78">
        <v>162521618</v>
      </c>
    </row>
    <row r="11" spans="1:11" x14ac:dyDescent="0.3">
      <c r="A11" s="51" t="s">
        <v>81</v>
      </c>
      <c r="B11" s="79">
        <v>68296318</v>
      </c>
    </row>
    <row r="12" spans="1:11" ht="31.2" x14ac:dyDescent="0.3">
      <c r="A12" s="51" t="s">
        <v>82</v>
      </c>
      <c r="B12" s="79">
        <v>113357796</v>
      </c>
    </row>
    <row r="13" spans="1:11" x14ac:dyDescent="0.3">
      <c r="A13" s="18"/>
      <c r="B13" s="18"/>
    </row>
    <row r="14" spans="1:11" ht="31.2" x14ac:dyDescent="0.3">
      <c r="A14" s="25" t="s">
        <v>224</v>
      </c>
      <c r="B14" s="26"/>
    </row>
    <row r="15" spans="1:11" x14ac:dyDescent="0.3">
      <c r="A15" s="50" t="s">
        <v>83</v>
      </c>
      <c r="B15" s="78">
        <v>162521618</v>
      </c>
    </row>
    <row r="16" spans="1:11" ht="31.2" x14ac:dyDescent="0.3">
      <c r="A16" s="51" t="s">
        <v>84</v>
      </c>
      <c r="B16" s="79">
        <v>68296318</v>
      </c>
    </row>
    <row r="17" spans="1:2" ht="31.2" x14ac:dyDescent="0.3">
      <c r="A17" s="51" t="s">
        <v>85</v>
      </c>
      <c r="B17" s="79">
        <v>113357796</v>
      </c>
    </row>
    <row r="18" spans="1:2" x14ac:dyDescent="0.3">
      <c r="A18" s="18"/>
      <c r="B18" s="18"/>
    </row>
    <row r="19" spans="1:2" ht="31.2" x14ac:dyDescent="0.3">
      <c r="A19" s="25" t="s">
        <v>223</v>
      </c>
      <c r="B19" s="28"/>
    </row>
    <row r="20" spans="1:2" x14ac:dyDescent="0.3">
      <c r="A20" s="50" t="s">
        <v>290</v>
      </c>
      <c r="B20" s="80">
        <v>52430</v>
      </c>
    </row>
    <row r="21" spans="1:2" x14ac:dyDescent="0.3">
      <c r="A21" s="50" t="s">
        <v>291</v>
      </c>
      <c r="B21" s="81" t="s">
        <v>313</v>
      </c>
    </row>
    <row r="22" spans="1:2" ht="31.5" customHeight="1" x14ac:dyDescent="0.3">
      <c r="A22" s="50" t="s">
        <v>86</v>
      </c>
      <c r="B22" s="78">
        <f>B15/B20</f>
        <v>3099.7829105473966</v>
      </c>
    </row>
    <row r="23" spans="1:2" ht="31.2" x14ac:dyDescent="0.3">
      <c r="A23" s="51" t="s">
        <v>87</v>
      </c>
      <c r="B23" s="79">
        <f>B16/B20</f>
        <v>1302.6190730497806</v>
      </c>
    </row>
    <row r="24" spans="1:2" ht="47.25" customHeight="1" x14ac:dyDescent="0.3">
      <c r="A24" s="51" t="s">
        <v>88</v>
      </c>
      <c r="B24" s="79">
        <f>B17/B20</f>
        <v>2162.0788861338929</v>
      </c>
    </row>
    <row r="25" spans="1:2" x14ac:dyDescent="0.3">
      <c r="A25" s="17" t="s">
        <v>90</v>
      </c>
      <c r="B25" s="18"/>
    </row>
  </sheetData>
  <sheetProtection algorithmName="SHA-512" hashValue="yxtnOpS9OjLjmx95nvIOcJTrC5vd/igD6mevnQM5yL6pvdgC83+5sfjMhtydrZmBggpKJwXfhl4QWdaTdELJdQ==" saltValue="mcdPQPltwia7AArV+9oQoQ==" spinCount="100000" sheet="1" objects="1" scenarios="1" formatColumns="0"/>
  <hyperlinks>
    <hyperlink ref="A10" location="'6 - Instructions and Glossary'!A27:E27" display="Total authorized debt obligations:" xr:uid="{00000000-0004-0000-0300-000000000000}"/>
    <hyperlink ref="A11" location="'6 - Instructions and Glossary'!A28:E28" display="Total principal of all outstanding debt obligations:" xr:uid="{00000000-0004-0000-0300-000001000000}"/>
    <hyperlink ref="A12" location="'6 - Instructions and Glossary'!A29:E29" display="Combined principal and interest required to pay all outstanding debt obligations on time and in full:" xr:uid="{00000000-0004-0000-0300-000002000000}"/>
    <hyperlink ref="A15" location="'6 - Instructions and Glossary'!A30:E30" display="Total authorized debt obligations secured by ad valorem taxation:" xr:uid="{00000000-0004-0000-0300-000003000000}"/>
    <hyperlink ref="A16" location="'6 - Instructions and Glossary'!A31:E31" display="Total principal of all outstanding debt obligations secured by ad valorem taxation:" xr:uid="{00000000-0004-0000-0300-000004000000}"/>
    <hyperlink ref="A17" location="'6 - Instructions and Glossary'!A32:E32" display="Combined principal and interest required to pay all outstanding debt obligations secured by ad valorem taxation on time and in full:" xr:uid="{00000000-0004-0000-0300-000005000000}"/>
    <hyperlink ref="A20" location="'6 - Instructions and Glossary'!A33:E33" display="Population of the Political Subdivision:" xr:uid="{00000000-0004-0000-0300-000006000000}"/>
    <hyperlink ref="A21" location="'6 - Instructions and Glossary'!A34:E34" display="Source and year of Population Data:" xr:uid="{00000000-0004-0000-0300-000007000000}"/>
    <hyperlink ref="A22" location="'6 - Instructions and Glossary'!A35:E35" display="Total authorized debt obligations secured by ad valorem taxation expressed as a per capita amount:" xr:uid="{00000000-0004-0000-0300-000008000000}"/>
    <hyperlink ref="A23" location="'6 - Instructions and Glossary'!A36:E36" display="Total principal of outstanding debt obligations secured by ad valorem taxation as a per capita amount:" xr:uid="{00000000-0004-0000-0300-000009000000}"/>
    <hyperlink ref="A24" location="'6 - Instructions and Glossary'!A37:E37" display="Combined principal and interest required to pay all outstanding debt obligations secured by ad valorem taxation on time and in full as a per capita amount:" xr:uid="{00000000-0004-0000-0300-00000A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1"/>
  <sheetViews>
    <sheetView workbookViewId="0">
      <selection activeCell="C6" sqref="C6:C23"/>
    </sheetView>
  </sheetViews>
  <sheetFormatPr defaultColWidth="9.109375" defaultRowHeight="15.6" x14ac:dyDescent="0.3"/>
  <cols>
    <col min="1" max="16384" width="9.109375" style="1"/>
  </cols>
  <sheetData>
    <row r="1" spans="1:8" x14ac:dyDescent="0.3">
      <c r="A1" s="1" t="s">
        <v>11</v>
      </c>
      <c r="B1" s="1" t="s">
        <v>11</v>
      </c>
      <c r="C1" s="1" t="s">
        <v>11</v>
      </c>
      <c r="D1" s="1" t="s">
        <v>36</v>
      </c>
      <c r="E1" s="1" t="s">
        <v>37</v>
      </c>
      <c r="F1" s="1" t="s">
        <v>38</v>
      </c>
      <c r="G1" s="2" t="s">
        <v>78</v>
      </c>
      <c r="H1" s="1" t="s">
        <v>89</v>
      </c>
    </row>
    <row r="2" spans="1:8" x14ac:dyDescent="0.3">
      <c r="A2" s="1" t="s">
        <v>12</v>
      </c>
      <c r="B2" s="1" t="s">
        <v>15</v>
      </c>
      <c r="C2" s="1">
        <v>2016</v>
      </c>
      <c r="D2" s="1" t="s">
        <v>11</v>
      </c>
      <c r="E2" s="1" t="s">
        <v>11</v>
      </c>
      <c r="F2" s="1" t="s">
        <v>11</v>
      </c>
      <c r="G2" s="1" t="s">
        <v>11</v>
      </c>
    </row>
    <row r="3" spans="1:8" x14ac:dyDescent="0.3">
      <c r="A3" s="1" t="s">
        <v>13</v>
      </c>
      <c r="B3" s="1" t="s">
        <v>16</v>
      </c>
      <c r="C3" s="1">
        <f>C2+1</f>
        <v>2017</v>
      </c>
      <c r="D3" s="1" t="s">
        <v>77</v>
      </c>
      <c r="E3" s="1" t="s">
        <v>77</v>
      </c>
      <c r="F3" s="1" t="s">
        <v>77</v>
      </c>
      <c r="G3" s="1" t="s">
        <v>77</v>
      </c>
    </row>
    <row r="4" spans="1:8" x14ac:dyDescent="0.3">
      <c r="B4" s="1" t="s">
        <v>17</v>
      </c>
      <c r="C4" s="1">
        <f t="shared" ref="C4:C23" si="0">C3+1</f>
        <v>2018</v>
      </c>
      <c r="D4" s="1" t="s">
        <v>39</v>
      </c>
      <c r="E4" s="1" t="s">
        <v>40</v>
      </c>
      <c r="F4" s="1" t="s">
        <v>40</v>
      </c>
      <c r="G4" s="1" t="s">
        <v>40</v>
      </c>
    </row>
    <row r="5" spans="1:8" x14ac:dyDescent="0.3">
      <c r="B5" s="1" t="s">
        <v>18</v>
      </c>
      <c r="C5" s="1">
        <f t="shared" si="0"/>
        <v>2019</v>
      </c>
      <c r="D5" s="1" t="s">
        <v>41</v>
      </c>
      <c r="E5" s="1" t="s">
        <v>42</v>
      </c>
      <c r="F5" s="1" t="s">
        <v>42</v>
      </c>
      <c r="G5" s="1" t="s">
        <v>44</v>
      </c>
    </row>
    <row r="6" spans="1:8" x14ac:dyDescent="0.3">
      <c r="B6" s="1" t="s">
        <v>19</v>
      </c>
      <c r="C6" s="1">
        <f t="shared" si="0"/>
        <v>2020</v>
      </c>
      <c r="D6" s="1" t="s">
        <v>43</v>
      </c>
      <c r="E6" s="1" t="s">
        <v>44</v>
      </c>
      <c r="F6" s="1" t="s">
        <v>44</v>
      </c>
      <c r="G6" s="1" t="s">
        <v>50</v>
      </c>
    </row>
    <row r="7" spans="1:8" x14ac:dyDescent="0.3">
      <c r="B7" s="1" t="s">
        <v>20</v>
      </c>
      <c r="C7" s="1">
        <f t="shared" si="0"/>
        <v>2021</v>
      </c>
      <c r="D7" s="1" t="s">
        <v>45</v>
      </c>
      <c r="E7" s="1" t="s">
        <v>46</v>
      </c>
      <c r="F7" s="1" t="s">
        <v>46</v>
      </c>
      <c r="G7" s="1" t="s">
        <v>56</v>
      </c>
    </row>
    <row r="8" spans="1:8" x14ac:dyDescent="0.3">
      <c r="C8" s="1">
        <f t="shared" si="0"/>
        <v>2022</v>
      </c>
      <c r="D8" s="1" t="s">
        <v>47</v>
      </c>
      <c r="E8" s="1" t="s">
        <v>48</v>
      </c>
      <c r="F8" s="1" t="s">
        <v>48</v>
      </c>
      <c r="G8" s="1" t="s">
        <v>62</v>
      </c>
    </row>
    <row r="9" spans="1:8" x14ac:dyDescent="0.3">
      <c r="C9" s="1">
        <f t="shared" si="0"/>
        <v>2023</v>
      </c>
      <c r="D9" s="1" t="s">
        <v>49</v>
      </c>
      <c r="E9" s="1" t="s">
        <v>50</v>
      </c>
      <c r="F9" s="1" t="s">
        <v>50</v>
      </c>
      <c r="G9" s="1" t="s">
        <v>68</v>
      </c>
    </row>
    <row r="10" spans="1:8" x14ac:dyDescent="0.3">
      <c r="C10" s="1">
        <f t="shared" si="0"/>
        <v>2024</v>
      </c>
      <c r="D10" s="1" t="s">
        <v>51</v>
      </c>
      <c r="E10" s="1" t="s">
        <v>52</v>
      </c>
      <c r="F10" s="1" t="s">
        <v>52</v>
      </c>
      <c r="G10" s="1" t="s">
        <v>72</v>
      </c>
    </row>
    <row r="11" spans="1:8" x14ac:dyDescent="0.3">
      <c r="C11" s="1">
        <f t="shared" si="0"/>
        <v>2025</v>
      </c>
      <c r="D11" s="1" t="s">
        <v>53</v>
      </c>
      <c r="E11" s="1" t="s">
        <v>54</v>
      </c>
      <c r="F11" s="1" t="s">
        <v>54</v>
      </c>
      <c r="G11" s="1" t="s">
        <v>74</v>
      </c>
    </row>
    <row r="12" spans="1:8" x14ac:dyDescent="0.3">
      <c r="C12" s="1">
        <f t="shared" si="0"/>
        <v>2026</v>
      </c>
      <c r="D12" s="1" t="s">
        <v>55</v>
      </c>
      <c r="E12" s="1" t="s">
        <v>56</v>
      </c>
      <c r="F12" s="1" t="s">
        <v>56</v>
      </c>
      <c r="G12" s="1" t="s">
        <v>75</v>
      </c>
    </row>
    <row r="13" spans="1:8" x14ac:dyDescent="0.3">
      <c r="C13" s="1">
        <f t="shared" si="0"/>
        <v>2027</v>
      </c>
      <c r="D13" s="1" t="s">
        <v>57</v>
      </c>
      <c r="E13" s="1" t="s">
        <v>58</v>
      </c>
      <c r="F13" s="1" t="s">
        <v>58</v>
      </c>
      <c r="G13" s="1" t="s">
        <v>76</v>
      </c>
    </row>
    <row r="14" spans="1:8" x14ac:dyDescent="0.3">
      <c r="C14" s="1">
        <f t="shared" si="0"/>
        <v>2028</v>
      </c>
      <c r="D14" s="1" t="s">
        <v>59</v>
      </c>
      <c r="E14" s="1" t="s">
        <v>60</v>
      </c>
      <c r="F14" s="1" t="s">
        <v>60</v>
      </c>
    </row>
    <row r="15" spans="1:8" x14ac:dyDescent="0.3">
      <c r="C15" s="1">
        <f t="shared" si="0"/>
        <v>2029</v>
      </c>
      <c r="D15" s="1" t="s">
        <v>61</v>
      </c>
      <c r="E15" s="1" t="s">
        <v>62</v>
      </c>
      <c r="F15" s="1" t="s">
        <v>62</v>
      </c>
    </row>
    <row r="16" spans="1:8" x14ac:dyDescent="0.3">
      <c r="C16" s="1">
        <f t="shared" si="0"/>
        <v>2030</v>
      </c>
      <c r="D16" s="1" t="s">
        <v>63</v>
      </c>
      <c r="E16" s="1" t="s">
        <v>64</v>
      </c>
      <c r="F16" s="1" t="s">
        <v>64</v>
      </c>
    </row>
    <row r="17" spans="1:6" x14ac:dyDescent="0.3">
      <c r="C17" s="1">
        <f t="shared" si="0"/>
        <v>2031</v>
      </c>
      <c r="D17" s="1" t="s">
        <v>65</v>
      </c>
      <c r="E17" s="1" t="s">
        <v>66</v>
      </c>
      <c r="F17" s="1" t="s">
        <v>66</v>
      </c>
    </row>
    <row r="18" spans="1:6" x14ac:dyDescent="0.3">
      <c r="C18" s="1">
        <f t="shared" si="0"/>
        <v>2032</v>
      </c>
      <c r="D18" s="1" t="s">
        <v>67</v>
      </c>
      <c r="E18" s="1" t="s">
        <v>68</v>
      </c>
      <c r="F18" s="1" t="s">
        <v>68</v>
      </c>
    </row>
    <row r="19" spans="1:6" x14ac:dyDescent="0.3">
      <c r="C19" s="1">
        <f t="shared" si="0"/>
        <v>2033</v>
      </c>
      <c r="D19" s="1" t="s">
        <v>69</v>
      </c>
      <c r="E19" s="1" t="s">
        <v>70</v>
      </c>
      <c r="F19" s="1" t="s">
        <v>70</v>
      </c>
    </row>
    <row r="20" spans="1:6" x14ac:dyDescent="0.3">
      <c r="C20" s="1">
        <f t="shared" si="0"/>
        <v>2034</v>
      </c>
      <c r="D20" s="1" t="s">
        <v>71</v>
      </c>
      <c r="E20" s="1" t="s">
        <v>72</v>
      </c>
      <c r="F20" s="1" t="s">
        <v>72</v>
      </c>
    </row>
    <row r="21" spans="1:6" x14ac:dyDescent="0.3">
      <c r="C21" s="1">
        <f t="shared" si="0"/>
        <v>2035</v>
      </c>
      <c r="D21" s="1" t="s">
        <v>73</v>
      </c>
      <c r="E21" s="1" t="s">
        <v>74</v>
      </c>
      <c r="F21" s="1" t="s">
        <v>74</v>
      </c>
    </row>
    <row r="22" spans="1:6" x14ac:dyDescent="0.3">
      <c r="C22" s="1">
        <f t="shared" si="0"/>
        <v>2036</v>
      </c>
      <c r="D22" s="1" t="s">
        <v>75</v>
      </c>
      <c r="E22" s="1" t="s">
        <v>75</v>
      </c>
      <c r="F22" s="1" t="s">
        <v>75</v>
      </c>
    </row>
    <row r="23" spans="1:6" x14ac:dyDescent="0.3">
      <c r="C23" s="1">
        <f t="shared" si="0"/>
        <v>2037</v>
      </c>
      <c r="E23" s="1" t="s">
        <v>76</v>
      </c>
      <c r="F23" s="1" t="s">
        <v>76</v>
      </c>
    </row>
    <row r="31" spans="1:6" x14ac:dyDescent="0.3">
      <c r="A31" s="85" t="s">
        <v>296</v>
      </c>
      <c r="B31" s="85"/>
      <c r="C31" s="85" t="s">
        <v>295</v>
      </c>
    </row>
  </sheetData>
  <sheetProtection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O14"/>
  <sheetViews>
    <sheetView zoomScale="85" zoomScaleNormal="85" workbookViewId="0">
      <selection sqref="A1:B14"/>
    </sheetView>
  </sheetViews>
  <sheetFormatPr defaultColWidth="0" defaultRowHeight="15.6" zeroHeight="1" x14ac:dyDescent="0.3"/>
  <cols>
    <col min="1" max="1" width="4.6640625" style="1" customWidth="1"/>
    <col min="2" max="2" width="159.44140625" style="1" customWidth="1"/>
    <col min="3" max="15" width="0" style="1" hidden="1" customWidth="1"/>
    <col min="16" max="16384" width="9.109375" style="1" hidden="1"/>
  </cols>
  <sheetData>
    <row r="1" spans="1:2" x14ac:dyDescent="0.3">
      <c r="A1" s="20" t="s">
        <v>236</v>
      </c>
      <c r="B1" s="20"/>
    </row>
    <row r="2" spans="1:2" x14ac:dyDescent="0.3">
      <c r="A2" s="20" t="s">
        <v>280</v>
      </c>
      <c r="B2" s="20"/>
    </row>
    <row r="3" spans="1:2" x14ac:dyDescent="0.3">
      <c r="A3" s="7" t="s">
        <v>251</v>
      </c>
      <c r="B3" s="7"/>
    </row>
    <row r="4" spans="1:2" x14ac:dyDescent="0.3">
      <c r="A4" s="9">
        <v>1</v>
      </c>
      <c r="B4" s="82"/>
    </row>
    <row r="5" spans="1:2" x14ac:dyDescent="0.3">
      <c r="A5" s="9">
        <v>2</v>
      </c>
      <c r="B5" s="82"/>
    </row>
    <row r="6" spans="1:2" x14ac:dyDescent="0.3">
      <c r="A6" s="9">
        <v>3</v>
      </c>
      <c r="B6" s="82"/>
    </row>
    <row r="7" spans="1:2" x14ac:dyDescent="0.3">
      <c r="A7" s="9">
        <v>4</v>
      </c>
      <c r="B7" s="82"/>
    </row>
    <row r="8" spans="1:2" x14ac:dyDescent="0.3">
      <c r="A8" s="9">
        <v>5</v>
      </c>
      <c r="B8" s="82"/>
    </row>
    <row r="9" spans="1:2" x14ac:dyDescent="0.3">
      <c r="A9" s="9">
        <v>6</v>
      </c>
      <c r="B9" s="82"/>
    </row>
    <row r="10" spans="1:2" x14ac:dyDescent="0.3">
      <c r="A10" s="9">
        <v>7</v>
      </c>
      <c r="B10" s="82"/>
    </row>
    <row r="11" spans="1:2" x14ac:dyDescent="0.3">
      <c r="A11" s="9">
        <v>8</v>
      </c>
      <c r="B11" s="82"/>
    </row>
    <row r="12" spans="1:2" x14ac:dyDescent="0.3">
      <c r="A12" s="9">
        <v>9</v>
      </c>
      <c r="B12" s="82"/>
    </row>
    <row r="13" spans="1:2" x14ac:dyDescent="0.3">
      <c r="A13" s="9">
        <v>10</v>
      </c>
      <c r="B13" s="82"/>
    </row>
    <row r="14" spans="1:2" x14ac:dyDescent="0.3">
      <c r="A14" s="8" t="s">
        <v>90</v>
      </c>
    </row>
  </sheetData>
  <sheetProtection algorithmName="SHA-512" hashValue="NjuSGVeSnEvQMGolBBHoKLubFq3bpbKkxMsvek5ajRE+IxU2h2Ld3UR5mxPI8nOwp8LLWUHAWNh6FVnBMlX7sg==" saltValue="EKiq+0fqYzSRE+goIsU++Q==" spinCount="100000" sheet="1" objects="1" scenarios="1" formatColumns="0" format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E30"/>
  <sheetViews>
    <sheetView topLeftCell="A26" zoomScale="85" zoomScaleNormal="85" workbookViewId="0">
      <selection activeCell="C10" sqref="C10"/>
    </sheetView>
  </sheetViews>
  <sheetFormatPr defaultColWidth="0" defaultRowHeight="15.6" zeroHeight="1" x14ac:dyDescent="0.3"/>
  <cols>
    <col min="1" max="1" width="7.6640625" style="1" customWidth="1"/>
    <col min="2" max="2" width="84.109375" style="1" customWidth="1"/>
    <col min="3" max="3" width="94.6640625" style="1" customWidth="1"/>
    <col min="4" max="4" width="40.5546875" style="1" customWidth="1"/>
    <col min="5" max="5" width="67" style="1" customWidth="1"/>
    <col min="6" max="16384" width="9.109375" style="1" hidden="1"/>
  </cols>
  <sheetData>
    <row r="1" spans="1:5" s="18" customFormat="1" x14ac:dyDescent="0.3">
      <c r="A1" s="20" t="s">
        <v>236</v>
      </c>
    </row>
    <row r="2" spans="1:5" s="18" customFormat="1" x14ac:dyDescent="0.3">
      <c r="A2" s="20" t="s">
        <v>139</v>
      </c>
    </row>
    <row r="3" spans="1:5" s="18" customFormat="1" x14ac:dyDescent="0.3">
      <c r="A3" s="18" t="s">
        <v>276</v>
      </c>
    </row>
    <row r="4" spans="1:5" x14ac:dyDescent="0.3">
      <c r="A4" s="27" t="s">
        <v>207</v>
      </c>
      <c r="B4" s="45"/>
      <c r="C4" s="45"/>
      <c r="D4" s="45"/>
      <c r="E4" s="26"/>
    </row>
    <row r="5" spans="1:5" x14ac:dyDescent="0.3">
      <c r="A5" s="10" t="s">
        <v>91</v>
      </c>
      <c r="B5" s="10" t="s">
        <v>92</v>
      </c>
      <c r="C5" s="10" t="s">
        <v>94</v>
      </c>
      <c r="D5" s="10" t="s">
        <v>95</v>
      </c>
      <c r="E5" s="10" t="s">
        <v>93</v>
      </c>
    </row>
    <row r="6" spans="1:5" ht="46.8" x14ac:dyDescent="0.3">
      <c r="A6" s="36">
        <v>1</v>
      </c>
      <c r="B6" s="13" t="s">
        <v>96</v>
      </c>
      <c r="C6" s="13" t="s">
        <v>97</v>
      </c>
      <c r="D6" s="14" t="s">
        <v>98</v>
      </c>
      <c r="E6" s="83"/>
    </row>
    <row r="7" spans="1:5" ht="31.2" x14ac:dyDescent="0.3">
      <c r="A7" s="36">
        <v>2</v>
      </c>
      <c r="B7" s="13" t="s">
        <v>99</v>
      </c>
      <c r="C7" s="13" t="s">
        <v>100</v>
      </c>
      <c r="D7" s="14" t="s">
        <v>98</v>
      </c>
      <c r="E7" s="83"/>
    </row>
    <row r="8" spans="1:5" x14ac:dyDescent="0.3">
      <c r="A8" s="36">
        <v>3</v>
      </c>
      <c r="B8" s="13" t="s">
        <v>101</v>
      </c>
      <c r="C8" s="13" t="s">
        <v>102</v>
      </c>
      <c r="D8" s="14" t="s">
        <v>98</v>
      </c>
      <c r="E8" s="83"/>
    </row>
    <row r="9" spans="1:5" ht="46.8" x14ac:dyDescent="0.3">
      <c r="A9" s="36">
        <v>4</v>
      </c>
      <c r="B9" s="13" t="s">
        <v>103</v>
      </c>
      <c r="C9" s="13" t="s">
        <v>104</v>
      </c>
      <c r="D9" s="14" t="s">
        <v>98</v>
      </c>
      <c r="E9" s="83"/>
    </row>
    <row r="10" spans="1:5" ht="31.2" x14ac:dyDescent="0.3">
      <c r="A10" s="36">
        <v>5</v>
      </c>
      <c r="B10" s="13" t="s">
        <v>105</v>
      </c>
      <c r="C10" s="13" t="s">
        <v>106</v>
      </c>
      <c r="D10" s="14" t="s">
        <v>98</v>
      </c>
      <c r="E10" s="83"/>
    </row>
    <row r="11" spans="1:5" x14ac:dyDescent="0.3">
      <c r="A11" s="36">
        <v>6</v>
      </c>
      <c r="B11" s="13" t="s">
        <v>107</v>
      </c>
      <c r="C11" s="13" t="s">
        <v>108</v>
      </c>
      <c r="D11" s="14" t="s">
        <v>98</v>
      </c>
      <c r="E11" s="83"/>
    </row>
    <row r="12" spans="1:5" ht="78" x14ac:dyDescent="0.3">
      <c r="A12" s="36">
        <v>7</v>
      </c>
      <c r="B12" s="13" t="s">
        <v>109</v>
      </c>
      <c r="C12" s="13" t="s">
        <v>110</v>
      </c>
      <c r="D12" s="14" t="s">
        <v>98</v>
      </c>
      <c r="E12" s="83"/>
    </row>
    <row r="13" spans="1:5" ht="31.2" x14ac:dyDescent="0.3">
      <c r="A13" s="36">
        <v>8</v>
      </c>
      <c r="B13" s="13" t="s">
        <v>111</v>
      </c>
      <c r="C13" s="13" t="s">
        <v>112</v>
      </c>
      <c r="D13" s="14" t="s">
        <v>98</v>
      </c>
      <c r="E13" s="83"/>
    </row>
    <row r="14" spans="1:5" x14ac:dyDescent="0.3">
      <c r="A14" s="36">
        <v>9</v>
      </c>
      <c r="B14" s="13" t="s">
        <v>113</v>
      </c>
      <c r="C14" s="13" t="s">
        <v>114</v>
      </c>
      <c r="D14" s="14" t="s">
        <v>98</v>
      </c>
      <c r="E14" s="83"/>
    </row>
    <row r="15" spans="1:5" s="18" customFormat="1" x14ac:dyDescent="0.3">
      <c r="B15" s="56"/>
      <c r="C15" s="56"/>
      <c r="D15" s="52"/>
      <c r="E15" s="56"/>
    </row>
    <row r="16" spans="1:5" x14ac:dyDescent="0.3">
      <c r="A16" s="27" t="s">
        <v>115</v>
      </c>
      <c r="B16" s="53"/>
      <c r="C16" s="53"/>
      <c r="D16" s="54"/>
      <c r="E16" s="55"/>
    </row>
    <row r="17" spans="1:5" x14ac:dyDescent="0.3">
      <c r="A17" s="10" t="s">
        <v>91</v>
      </c>
      <c r="B17" s="10" t="s">
        <v>92</v>
      </c>
      <c r="C17" s="10" t="s">
        <v>94</v>
      </c>
      <c r="D17" s="10" t="s">
        <v>95</v>
      </c>
      <c r="E17" s="10" t="s">
        <v>93</v>
      </c>
    </row>
    <row r="18" spans="1:5" ht="62.4" x14ac:dyDescent="0.3">
      <c r="A18" s="36">
        <v>10</v>
      </c>
      <c r="B18" s="13" t="s">
        <v>116</v>
      </c>
      <c r="C18" s="13" t="s">
        <v>117</v>
      </c>
      <c r="D18" s="14" t="s">
        <v>118</v>
      </c>
      <c r="E18" s="84"/>
    </row>
    <row r="19" spans="1:5" ht="31.2" x14ac:dyDescent="0.3">
      <c r="A19" s="36">
        <v>11</v>
      </c>
      <c r="B19" s="13" t="s">
        <v>119</v>
      </c>
      <c r="C19" s="13" t="s">
        <v>120</v>
      </c>
      <c r="D19" s="14" t="s">
        <v>118</v>
      </c>
      <c r="E19" s="84"/>
    </row>
    <row r="20" spans="1:5" x14ac:dyDescent="0.3">
      <c r="A20" s="36">
        <v>12</v>
      </c>
      <c r="B20" s="13" t="s">
        <v>121</v>
      </c>
      <c r="C20" s="13" t="s">
        <v>122</v>
      </c>
      <c r="D20" s="14" t="s">
        <v>118</v>
      </c>
      <c r="E20" s="84"/>
    </row>
    <row r="21" spans="1:5" ht="31.2" x14ac:dyDescent="0.3">
      <c r="A21" s="36">
        <v>13</v>
      </c>
      <c r="B21" s="13" t="s">
        <v>123</v>
      </c>
      <c r="C21" s="13" t="s">
        <v>124</v>
      </c>
      <c r="D21" s="14" t="s">
        <v>118</v>
      </c>
      <c r="E21" s="84"/>
    </row>
    <row r="22" spans="1:5" ht="62.4" x14ac:dyDescent="0.3">
      <c r="A22" s="36">
        <v>14</v>
      </c>
      <c r="B22" s="13" t="s">
        <v>125</v>
      </c>
      <c r="C22" s="13" t="s">
        <v>126</v>
      </c>
      <c r="D22" s="14" t="s">
        <v>118</v>
      </c>
      <c r="E22" s="84"/>
    </row>
    <row r="23" spans="1:5" ht="31.2" x14ac:dyDescent="0.3">
      <c r="A23" s="36">
        <v>15</v>
      </c>
      <c r="B23" s="13" t="s">
        <v>127</v>
      </c>
      <c r="C23" s="13" t="s">
        <v>128</v>
      </c>
      <c r="D23" s="14" t="s">
        <v>118</v>
      </c>
      <c r="E23" s="84"/>
    </row>
    <row r="24" spans="1:5" x14ac:dyDescent="0.3">
      <c r="A24" s="36">
        <v>16</v>
      </c>
      <c r="B24" s="13" t="s">
        <v>129</v>
      </c>
      <c r="C24" s="13" t="s">
        <v>130</v>
      </c>
      <c r="D24" s="14" t="s">
        <v>118</v>
      </c>
      <c r="E24" s="84"/>
    </row>
    <row r="25" spans="1:5" ht="31.2" x14ac:dyDescent="0.3">
      <c r="A25" s="36">
        <v>17</v>
      </c>
      <c r="B25" s="13" t="s">
        <v>131</v>
      </c>
      <c r="C25" s="13" t="s">
        <v>124</v>
      </c>
      <c r="D25" s="14" t="s">
        <v>118</v>
      </c>
      <c r="E25" s="84"/>
    </row>
    <row r="26" spans="1:5" ht="78" x14ac:dyDescent="0.3">
      <c r="A26" s="36">
        <v>18</v>
      </c>
      <c r="B26" s="13" t="s">
        <v>132</v>
      </c>
      <c r="C26" s="13" t="s">
        <v>133</v>
      </c>
      <c r="D26" s="14" t="s">
        <v>118</v>
      </c>
      <c r="E26" s="84"/>
    </row>
    <row r="27" spans="1:5" ht="31.2" x14ac:dyDescent="0.3">
      <c r="A27" s="36">
        <v>19</v>
      </c>
      <c r="B27" s="13" t="s">
        <v>134</v>
      </c>
      <c r="C27" s="13" t="s">
        <v>135</v>
      </c>
      <c r="D27" s="14" t="s">
        <v>118</v>
      </c>
      <c r="E27" s="84"/>
    </row>
    <row r="28" spans="1:5" x14ac:dyDescent="0.3">
      <c r="A28" s="36">
        <v>20</v>
      </c>
      <c r="B28" s="13" t="s">
        <v>136</v>
      </c>
      <c r="C28" s="13" t="s">
        <v>137</v>
      </c>
      <c r="D28" s="14" t="s">
        <v>118</v>
      </c>
      <c r="E28" s="84"/>
    </row>
    <row r="29" spans="1:5" ht="31.2" x14ac:dyDescent="0.3">
      <c r="A29" s="36">
        <v>21</v>
      </c>
      <c r="B29" s="13" t="s">
        <v>138</v>
      </c>
      <c r="C29" s="13" t="s">
        <v>124</v>
      </c>
      <c r="D29" s="14" t="s">
        <v>118</v>
      </c>
      <c r="E29" s="84"/>
    </row>
    <row r="30" spans="1:5" s="18" customFormat="1" x14ac:dyDescent="0.3">
      <c r="A30" s="17" t="s">
        <v>90</v>
      </c>
      <c r="B30" s="56"/>
      <c r="C30" s="56"/>
      <c r="E30" s="56"/>
    </row>
  </sheetData>
  <sheetProtection algorithmName="SHA-512" hashValue="8YzAmPWNENTQRW0bmLai71n121xlru02+z1Q0ri0ftdwBTv/XTv8OQyVifPxIfGjDgidWcXuoxJ3P79HcGtzfA==" saltValue="e4duFLIPIjjq89tWRRA15g==" spinCount="100000" sheet="1" objects="1" scenarios="1" formatColumns="0" formatRows="0"/>
  <conditionalFormatting sqref="E6:E14">
    <cfRule type="containsBlanks" dxfId="1" priority="3">
      <formula>LEN(TRIM(E6))=0</formula>
    </cfRule>
  </conditionalFormatting>
  <conditionalFormatting sqref="E18:E29">
    <cfRule type="containsBlanks" dxfId="0" priority="2">
      <formula>LEN(TRIM(E18))=0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A1:E38"/>
  <sheetViews>
    <sheetView tabSelected="1" topLeftCell="A35" zoomScale="85" zoomScaleNormal="85" workbookViewId="0"/>
  </sheetViews>
  <sheetFormatPr defaultColWidth="0" defaultRowHeight="15.6" zeroHeight="1" x14ac:dyDescent="0.3"/>
  <cols>
    <col min="1" max="1" width="15.109375" style="1" customWidth="1"/>
    <col min="2" max="2" width="46.6640625" style="1" customWidth="1"/>
    <col min="3" max="3" width="93.6640625" style="1" customWidth="1"/>
    <col min="4" max="4" width="92" style="1" customWidth="1"/>
    <col min="5" max="5" width="38.6640625" style="1" customWidth="1"/>
    <col min="6" max="16384" width="9.109375" style="1" hidden="1"/>
  </cols>
  <sheetData>
    <row r="1" spans="1:5" s="18" customFormat="1" x14ac:dyDescent="0.3">
      <c r="A1" s="20" t="s">
        <v>236</v>
      </c>
    </row>
    <row r="2" spans="1:5" s="20" customFormat="1" x14ac:dyDescent="0.3">
      <c r="A2" s="20" t="s">
        <v>140</v>
      </c>
    </row>
    <row r="3" spans="1:5" s="18" customFormat="1" x14ac:dyDescent="0.3">
      <c r="A3" s="18" t="s">
        <v>292</v>
      </c>
    </row>
    <row r="4" spans="1:5" x14ac:dyDescent="0.3">
      <c r="A4" s="27" t="s">
        <v>144</v>
      </c>
      <c r="B4" s="45"/>
      <c r="C4" s="45"/>
      <c r="D4" s="45"/>
      <c r="E4" s="26"/>
    </row>
    <row r="5" spans="1:5" x14ac:dyDescent="0.3">
      <c r="A5" s="10" t="s">
        <v>91</v>
      </c>
      <c r="B5" s="10" t="s">
        <v>141</v>
      </c>
      <c r="C5" s="10" t="s">
        <v>142</v>
      </c>
      <c r="D5" s="10" t="s">
        <v>143</v>
      </c>
      <c r="E5" s="10" t="s">
        <v>95</v>
      </c>
    </row>
    <row r="6" spans="1:5" ht="52.5" customHeight="1" x14ac:dyDescent="0.3">
      <c r="A6" s="43">
        <v>1</v>
      </c>
      <c r="B6" s="44" t="s">
        <v>208</v>
      </c>
      <c r="C6" s="31" t="s">
        <v>145</v>
      </c>
      <c r="D6" s="31" t="s">
        <v>146</v>
      </c>
      <c r="E6" s="47" t="s">
        <v>147</v>
      </c>
    </row>
    <row r="7" spans="1:5" ht="46.8" x14ac:dyDescent="0.3">
      <c r="A7" s="36">
        <v>2</v>
      </c>
      <c r="B7" s="37" t="s">
        <v>209</v>
      </c>
      <c r="C7" s="13" t="s">
        <v>145</v>
      </c>
      <c r="D7" s="13" t="s">
        <v>249</v>
      </c>
      <c r="E7" s="48" t="s">
        <v>147</v>
      </c>
    </row>
    <row r="8" spans="1:5" ht="46.8" x14ac:dyDescent="0.3">
      <c r="A8" s="36">
        <v>3</v>
      </c>
      <c r="B8" s="37" t="s">
        <v>217</v>
      </c>
      <c r="C8" s="13" t="s">
        <v>213</v>
      </c>
      <c r="D8" s="38" t="s">
        <v>250</v>
      </c>
      <c r="E8" s="48">
        <v>140.00800000000001</v>
      </c>
    </row>
    <row r="9" spans="1:5" x14ac:dyDescent="0.3">
      <c r="A9" s="18"/>
      <c r="B9" s="18"/>
      <c r="C9" s="18"/>
      <c r="D9" s="18"/>
      <c r="E9" s="18"/>
    </row>
    <row r="10" spans="1:5" x14ac:dyDescent="0.3">
      <c r="A10" s="27" t="s">
        <v>210</v>
      </c>
      <c r="B10" s="45"/>
      <c r="C10" s="45"/>
      <c r="D10" s="45"/>
      <c r="E10" s="26"/>
    </row>
    <row r="11" spans="1:5" x14ac:dyDescent="0.3">
      <c r="A11" s="46" t="s">
        <v>212</v>
      </c>
      <c r="B11" s="46" t="s">
        <v>141</v>
      </c>
      <c r="C11" s="46" t="s">
        <v>142</v>
      </c>
      <c r="D11" s="46" t="s">
        <v>143</v>
      </c>
      <c r="E11" s="46" t="s">
        <v>95</v>
      </c>
    </row>
    <row r="12" spans="1:5" ht="31.2" x14ac:dyDescent="0.3">
      <c r="A12" s="36" t="s">
        <v>215</v>
      </c>
      <c r="B12" s="13" t="s">
        <v>23</v>
      </c>
      <c r="C12" s="13" t="s">
        <v>264</v>
      </c>
      <c r="D12" s="13" t="s">
        <v>263</v>
      </c>
      <c r="E12" s="48" t="s">
        <v>172</v>
      </c>
    </row>
    <row r="13" spans="1:5" ht="31.2" x14ac:dyDescent="0.3">
      <c r="A13" s="36" t="s">
        <v>171</v>
      </c>
      <c r="B13" s="13" t="s">
        <v>174</v>
      </c>
      <c r="C13" s="13" t="s">
        <v>265</v>
      </c>
      <c r="D13" s="13" t="s">
        <v>175</v>
      </c>
      <c r="E13" s="48" t="s">
        <v>271</v>
      </c>
    </row>
    <row r="14" spans="1:5" x14ac:dyDescent="0.3">
      <c r="A14" s="36" t="s">
        <v>173</v>
      </c>
      <c r="B14" s="13" t="s">
        <v>25</v>
      </c>
      <c r="C14" s="13" t="s">
        <v>177</v>
      </c>
      <c r="D14" s="13" t="s">
        <v>178</v>
      </c>
      <c r="E14" s="48" t="s">
        <v>179</v>
      </c>
    </row>
    <row r="15" spans="1:5" ht="31.2" x14ac:dyDescent="0.3">
      <c r="A15" s="36" t="s">
        <v>176</v>
      </c>
      <c r="B15" s="13" t="s">
        <v>26</v>
      </c>
      <c r="C15" s="13" t="s">
        <v>181</v>
      </c>
      <c r="D15" s="13" t="s">
        <v>182</v>
      </c>
      <c r="E15" s="48" t="s">
        <v>172</v>
      </c>
    </row>
    <row r="16" spans="1:5" ht="46.8" x14ac:dyDescent="0.3">
      <c r="A16" s="36" t="s">
        <v>180</v>
      </c>
      <c r="B16" s="13" t="s">
        <v>27</v>
      </c>
      <c r="C16" s="13" t="s">
        <v>184</v>
      </c>
      <c r="D16" s="13" t="s">
        <v>185</v>
      </c>
      <c r="E16" s="49" t="s">
        <v>272</v>
      </c>
    </row>
    <row r="17" spans="1:5" ht="31.2" x14ac:dyDescent="0.3">
      <c r="A17" s="36" t="s">
        <v>183</v>
      </c>
      <c r="B17" s="13" t="s">
        <v>220</v>
      </c>
      <c r="C17" s="13" t="s">
        <v>187</v>
      </c>
      <c r="D17" s="13" t="s">
        <v>188</v>
      </c>
      <c r="E17" s="48" t="s">
        <v>189</v>
      </c>
    </row>
    <row r="18" spans="1:5" ht="31.2" x14ac:dyDescent="0.3">
      <c r="A18" s="36" t="s">
        <v>186</v>
      </c>
      <c r="B18" s="13" t="s">
        <v>28</v>
      </c>
      <c r="C18" s="13" t="s">
        <v>191</v>
      </c>
      <c r="D18" s="13" t="s">
        <v>266</v>
      </c>
      <c r="E18" s="48" t="s">
        <v>192</v>
      </c>
    </row>
    <row r="19" spans="1:5" x14ac:dyDescent="0.3">
      <c r="A19" s="36" t="s">
        <v>190</v>
      </c>
      <c r="B19" s="13" t="s">
        <v>29</v>
      </c>
      <c r="C19" s="13" t="s">
        <v>194</v>
      </c>
      <c r="D19" s="13" t="s">
        <v>195</v>
      </c>
      <c r="E19" s="48" t="s">
        <v>196</v>
      </c>
    </row>
    <row r="20" spans="1:5" ht="39" customHeight="1" x14ac:dyDescent="0.3">
      <c r="A20" s="36" t="s">
        <v>193</v>
      </c>
      <c r="B20" s="13" t="s">
        <v>30</v>
      </c>
      <c r="C20" s="13" t="s">
        <v>198</v>
      </c>
      <c r="D20" s="13" t="s">
        <v>222</v>
      </c>
      <c r="E20" s="48" t="s">
        <v>196</v>
      </c>
    </row>
    <row r="21" spans="1:5" ht="31.2" x14ac:dyDescent="0.3">
      <c r="A21" s="36" t="s">
        <v>197</v>
      </c>
      <c r="B21" s="13" t="s">
        <v>31</v>
      </c>
      <c r="C21" s="13" t="s">
        <v>200</v>
      </c>
      <c r="D21" s="13" t="s">
        <v>267</v>
      </c>
      <c r="E21" s="48" t="s">
        <v>196</v>
      </c>
    </row>
    <row r="22" spans="1:5" ht="62.4" x14ac:dyDescent="0.3">
      <c r="A22" s="36" t="s">
        <v>199</v>
      </c>
      <c r="B22" s="13" t="s">
        <v>32</v>
      </c>
      <c r="C22" s="13" t="s">
        <v>201</v>
      </c>
      <c r="D22" s="13" t="s">
        <v>268</v>
      </c>
      <c r="E22" s="48" t="s">
        <v>202</v>
      </c>
    </row>
    <row r="23" spans="1:5" ht="62.4" x14ac:dyDescent="0.3">
      <c r="A23" s="14" t="s">
        <v>216</v>
      </c>
      <c r="B23" s="13" t="s">
        <v>203</v>
      </c>
      <c r="C23" s="13" t="s">
        <v>204</v>
      </c>
      <c r="D23" s="13" t="s">
        <v>221</v>
      </c>
      <c r="E23" s="48" t="s">
        <v>205</v>
      </c>
    </row>
    <row r="24" spans="1:5" x14ac:dyDescent="0.3">
      <c r="A24" s="18"/>
      <c r="B24" s="18"/>
      <c r="C24" s="18"/>
      <c r="D24" s="18"/>
      <c r="E24" s="18"/>
    </row>
    <row r="25" spans="1:5" x14ac:dyDescent="0.3">
      <c r="A25" s="27" t="s">
        <v>211</v>
      </c>
      <c r="B25" s="45"/>
      <c r="C25" s="45"/>
      <c r="D25" s="45"/>
      <c r="E25" s="26"/>
    </row>
    <row r="26" spans="1:5" x14ac:dyDescent="0.3">
      <c r="A26" s="10" t="s">
        <v>91</v>
      </c>
      <c r="B26" s="10" t="s">
        <v>141</v>
      </c>
      <c r="C26" s="10" t="s">
        <v>142</v>
      </c>
      <c r="D26" s="10" t="s">
        <v>143</v>
      </c>
      <c r="E26" s="10" t="s">
        <v>95</v>
      </c>
    </row>
    <row r="27" spans="1:5" ht="124.8" x14ac:dyDescent="0.3">
      <c r="A27" s="36">
        <v>1</v>
      </c>
      <c r="B27" s="13" t="s">
        <v>148</v>
      </c>
      <c r="C27" s="13" t="s">
        <v>206</v>
      </c>
      <c r="D27" s="13" t="s">
        <v>273</v>
      </c>
      <c r="E27" s="48" t="s">
        <v>270</v>
      </c>
    </row>
    <row r="28" spans="1:5" ht="48" customHeight="1" x14ac:dyDescent="0.3">
      <c r="A28" s="36">
        <v>2</v>
      </c>
      <c r="B28" s="13" t="s">
        <v>149</v>
      </c>
      <c r="C28" s="13" t="s">
        <v>150</v>
      </c>
      <c r="D28" s="13" t="s">
        <v>226</v>
      </c>
      <c r="E28" s="48" t="s">
        <v>151</v>
      </c>
    </row>
    <row r="29" spans="1:5" ht="31.2" x14ac:dyDescent="0.3">
      <c r="A29" s="36">
        <v>3</v>
      </c>
      <c r="B29" s="13" t="s">
        <v>152</v>
      </c>
      <c r="C29" s="13" t="s">
        <v>153</v>
      </c>
      <c r="D29" s="13" t="s">
        <v>227</v>
      </c>
      <c r="E29" s="48" t="s">
        <v>154</v>
      </c>
    </row>
    <row r="30" spans="1:5" ht="31.2" x14ac:dyDescent="0.3">
      <c r="A30" s="36">
        <v>4</v>
      </c>
      <c r="B30" s="13" t="s">
        <v>155</v>
      </c>
      <c r="C30" s="13" t="s">
        <v>156</v>
      </c>
      <c r="D30" s="13" t="s">
        <v>228</v>
      </c>
      <c r="E30" s="48" t="s">
        <v>157</v>
      </c>
    </row>
    <row r="31" spans="1:5" ht="63" customHeight="1" x14ac:dyDescent="0.3">
      <c r="A31" s="36">
        <v>5</v>
      </c>
      <c r="B31" s="13" t="s">
        <v>158</v>
      </c>
      <c r="C31" s="13" t="s">
        <v>159</v>
      </c>
      <c r="D31" s="13" t="s">
        <v>229</v>
      </c>
      <c r="E31" s="48" t="s">
        <v>160</v>
      </c>
    </row>
    <row r="32" spans="1:5" ht="63" customHeight="1" x14ac:dyDescent="0.3">
      <c r="A32" s="36">
        <v>6</v>
      </c>
      <c r="B32" s="13" t="s">
        <v>161</v>
      </c>
      <c r="C32" s="13" t="s">
        <v>162</v>
      </c>
      <c r="D32" s="13" t="s">
        <v>230</v>
      </c>
      <c r="E32" s="48" t="s">
        <v>163</v>
      </c>
    </row>
    <row r="33" spans="1:5" ht="31.2" x14ac:dyDescent="0.3">
      <c r="A33" s="36">
        <v>7</v>
      </c>
      <c r="B33" s="37" t="s">
        <v>288</v>
      </c>
      <c r="C33" s="13" t="s">
        <v>219</v>
      </c>
      <c r="D33" s="13" t="s">
        <v>218</v>
      </c>
      <c r="E33" s="48" t="s">
        <v>192</v>
      </c>
    </row>
    <row r="34" spans="1:5" ht="62.4" x14ac:dyDescent="0.3">
      <c r="A34" s="36">
        <v>8</v>
      </c>
      <c r="B34" s="13" t="s">
        <v>289</v>
      </c>
      <c r="C34" s="13" t="s">
        <v>274</v>
      </c>
      <c r="D34" s="13" t="s">
        <v>169</v>
      </c>
      <c r="E34" s="48" t="s">
        <v>170</v>
      </c>
    </row>
    <row r="35" spans="1:5" ht="62.4" x14ac:dyDescent="0.3">
      <c r="A35" s="36">
        <v>9</v>
      </c>
      <c r="B35" s="13" t="s">
        <v>164</v>
      </c>
      <c r="C35" s="13" t="s">
        <v>165</v>
      </c>
      <c r="D35" s="13" t="s">
        <v>231</v>
      </c>
      <c r="E35" s="48" t="s">
        <v>166</v>
      </c>
    </row>
    <row r="36" spans="1:5" ht="62.4" x14ac:dyDescent="0.3">
      <c r="A36" s="36">
        <v>10</v>
      </c>
      <c r="B36" s="13" t="s">
        <v>234</v>
      </c>
      <c r="C36" s="13" t="s">
        <v>167</v>
      </c>
      <c r="D36" s="13" t="s">
        <v>232</v>
      </c>
      <c r="E36" s="48" t="s">
        <v>160</v>
      </c>
    </row>
    <row r="37" spans="1:5" ht="78" x14ac:dyDescent="0.3">
      <c r="A37" s="36">
        <v>11</v>
      </c>
      <c r="B37" s="13" t="s">
        <v>235</v>
      </c>
      <c r="C37" s="13" t="s">
        <v>168</v>
      </c>
      <c r="D37" s="13" t="s">
        <v>233</v>
      </c>
      <c r="E37" s="48" t="s">
        <v>163</v>
      </c>
    </row>
    <row r="38" spans="1:5" s="18" customFormat="1" x14ac:dyDescent="0.3">
      <c r="A38" s="17" t="s">
        <v>90</v>
      </c>
    </row>
  </sheetData>
  <sheetProtection algorithmName="SHA-512" hashValue="AHmP1t8O0/x1WAwuo+jHjFHFldjIg1W9DGBXDBMPZIt1AYdfJMInHLrNqfXvzIH/gCAz4jyPZtOzk3KywXMPYQ==" saltValue="u1ZDCtNxBnCixlHEs54mHQ==" spinCount="100000" sheet="1" objects="1" scenarios="1"/>
  <hyperlinks>
    <hyperlink ref="E6:E8" r:id="rId1" display="140.008(2)" xr:uid="{00000000-0004-0000-0700-000000000000}"/>
    <hyperlink ref="E12" r:id="rId2" xr:uid="{00000000-0004-0000-0700-000001000000}"/>
    <hyperlink ref="E14:E23" r:id="rId3" display="140.008(b)(1)(G)(i)" xr:uid="{00000000-0004-0000-0700-000002000000}"/>
    <hyperlink ref="E27:E37" r:id="rId4" display="140.008(b)(1)(A), 1201.002" xr:uid="{00000000-0004-0000-07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Table of Contents</vt:lpstr>
      <vt:lpstr>1 - Contact Information</vt:lpstr>
      <vt:lpstr>2 - Individual Debt Obligations</vt:lpstr>
      <vt:lpstr>3 - Summary of Debt Obligations</vt:lpstr>
      <vt:lpstr>Hide</vt:lpstr>
      <vt:lpstr>4 - Additional Notes</vt:lpstr>
      <vt:lpstr>5 - Optional Reporting</vt:lpstr>
      <vt:lpstr>6 - Instructions and Glossary</vt:lpstr>
      <vt:lpstr>TitleRegionAdditionalNotes..B13.4</vt:lpstr>
      <vt:lpstr>TitleRegionContactInformation..B30.1</vt:lpstr>
      <vt:lpstr>TitleRegionEntityInformation..B13.1</vt:lpstr>
      <vt:lpstr>TitleRegionEntityInformation..B4.2</vt:lpstr>
      <vt:lpstr>TitleRegionEntityInformation..B4.3</vt:lpstr>
      <vt:lpstr>TitleRegionIndividualDebtObligations..S110.2</vt:lpstr>
      <vt:lpstr>TitleRegionInstructionsGlossaryContactInfo..E8.6</vt:lpstr>
      <vt:lpstr>TitleRegionInstructionsGlossaryIndividualDebtObligations..E23.6</vt:lpstr>
      <vt:lpstr>TitleRegionInstructionsGlossarySummaryDebt..E37.6</vt:lpstr>
      <vt:lpstr>TitleRegionOptionalReportingAllEntities..E29.5</vt:lpstr>
      <vt:lpstr>TitleRegionOptionalReportingSchoolsMunicipalitiesCounties..E14.5</vt:lpstr>
      <vt:lpstr>TitleRegionTotalTaxAdValorem..B17.3</vt:lpstr>
      <vt:lpstr>TitleRegionTotalTaxAdValoremPerCapita..B24.3</vt:lpstr>
      <vt:lpstr>TitleRegionTotalTaxRevDebt..B12.3</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Conte</dc:creator>
  <cp:lastModifiedBy>Danie Teltow</cp:lastModifiedBy>
  <dcterms:created xsi:type="dcterms:W3CDTF">2017-01-13T17:49:37Z</dcterms:created>
  <dcterms:modified xsi:type="dcterms:W3CDTF">2026-03-10T21:04:32Z</dcterms:modified>
</cp:coreProperties>
</file>